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ULIO\Desktop\CI ROSARIO PUMAREJO\SEGUIMIENTO PLAN ANTICORRUPCION\"/>
    </mc:Choice>
  </mc:AlternateContent>
  <xr:revisionPtr revIDLastSave="0" documentId="13_ncr:1_{F5A409C5-38D0-42EA-A408-F318A993341D}" xr6:coauthVersionLast="47" xr6:coauthVersionMax="47" xr10:uidLastSave="{00000000-0000-0000-0000-000000000000}"/>
  <bookViews>
    <workbookView xWindow="-120" yWindow="-120" windowWidth="20730" windowHeight="11160" firstSheet="3" activeTab="6" xr2:uid="{00000000-000D-0000-FFFF-FFFF00000000}"/>
  </bookViews>
  <sheets>
    <sheet name="Gestión del Riesgo de Corrupció" sheetId="1" r:id="rId1"/>
    <sheet name="Racionalización de Trámites" sheetId="2" r:id="rId2"/>
    <sheet name="Rendición de Cuentas" sheetId="3" r:id="rId3"/>
    <sheet name="Atención al Ciudadano" sheetId="4" r:id="rId4"/>
    <sheet name="Transparencia y Acceso a la Inf" sheetId="5" r:id="rId5"/>
    <sheet name="Iniciativas Adicionales" sheetId="6" r:id="rId6"/>
    <sheet name="Resultados" sheetId="7" r:id="rId7"/>
  </sheets>
  <definedNames>
    <definedName name="_xlnm._FilterDatabase" localSheetId="0" hidden="1">'Gestión del Riesgo de Corrupció'!$A$2:$K$9</definedName>
    <definedName name="_xlnm._FilterDatabase" localSheetId="5" hidden="1">'Iniciativas Adicionales'!$A$2:$K$16</definedName>
    <definedName name="_xlnm._FilterDatabase" localSheetId="4" hidden="1">'Transparencia y Acceso a la Inf'!$A$2:$K$12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0" i="7" l="1"/>
  <c r="D10" i="7"/>
  <c r="C10" i="7"/>
  <c r="E9" i="7"/>
  <c r="E8" i="7"/>
  <c r="E4" i="7"/>
  <c r="I13" i="1"/>
</calcChain>
</file>

<file path=xl/sharedStrings.xml><?xml version="1.0" encoding="utf-8"?>
<sst xmlns="http://schemas.openxmlformats.org/spreadsheetml/2006/main" count="535" uniqueCount="297">
  <si>
    <t>Componente</t>
  </si>
  <si>
    <t>Subcomponente</t>
  </si>
  <si>
    <t>No</t>
  </si>
  <si>
    <t>Actividades</t>
  </si>
  <si>
    <t>Meta o producto</t>
  </si>
  <si>
    <t>Responsable</t>
  </si>
  <si>
    <t>Fecha programada</t>
  </si>
  <si>
    <t>Gestión del Riesgo de Corrupción - Mapa de Riesgos de Corrupción</t>
  </si>
  <si>
    <t>1.1</t>
  </si>
  <si>
    <t>1.2</t>
  </si>
  <si>
    <t>2.2</t>
  </si>
  <si>
    <t>3.3</t>
  </si>
  <si>
    <t>1.3</t>
  </si>
  <si>
    <t>2.1</t>
  </si>
  <si>
    <t>2.3</t>
  </si>
  <si>
    <t>3.1</t>
  </si>
  <si>
    <t>3.2</t>
  </si>
  <si>
    <t>4.1</t>
  </si>
  <si>
    <t>4.2</t>
  </si>
  <si>
    <t>4.3</t>
  </si>
  <si>
    <t>5.1</t>
  </si>
  <si>
    <t>5.2</t>
  </si>
  <si>
    <t>Racionalización de Trámites</t>
  </si>
  <si>
    <t>Identificación de Tramites</t>
  </si>
  <si>
    <t>Priorización
de Trámites</t>
  </si>
  <si>
    <t>Racionalización
de Trámites</t>
  </si>
  <si>
    <t>Rendición de Cuentas</t>
  </si>
  <si>
    <t>Subcomponente 1 Política de Administración de Riesgos</t>
  </si>
  <si>
    <t>Subcomponente 2 Construcción del Mapa de Riesgos de Corrupción</t>
  </si>
  <si>
    <t>Subcomponente 3 Consulta y divulgación</t>
  </si>
  <si>
    <t>Subcomponente 5 Seguimiento</t>
  </si>
  <si>
    <t>Subcomponente 1 Estructura administrativa y
Direccionamiento estratégico</t>
  </si>
  <si>
    <t>Atención al Ciudadano</t>
  </si>
  <si>
    <t>Mecanismos para la Transparencia y Acceso a la Información</t>
  </si>
  <si>
    <t>COMPONENTE 6: INICIATIVAS ADICIONALES
HOSPITAL ROSARIO PUMAREJO DE LÓPEZ 2021</t>
  </si>
  <si>
    <t>Iniciativas Adicionales</t>
  </si>
  <si>
    <t>Subcomponente 1 
Códigos de Ética</t>
  </si>
  <si>
    <t>Método de Verificación</t>
  </si>
  <si>
    <t>Cantidad Programada (Sugerido)</t>
  </si>
  <si>
    <t>Revisar, analizar y actualizar la politica de administracion del riesgo</t>
  </si>
  <si>
    <t>Socializacion de la politica de la administracion del riesgo</t>
  </si>
  <si>
    <t>Actualizacion de la politica de la administracion del riesgo</t>
  </si>
  <si>
    <t>Planeacion</t>
  </si>
  <si>
    <t>Comité de MIPG</t>
  </si>
  <si>
    <t>Reunion de comité de MIPG para aprobacion y divulgacion de la politica actualizada administracion del riesgo</t>
  </si>
  <si>
    <t xml:space="preserve">Aprobacion y divulgacion de la politica </t>
  </si>
  <si>
    <t>Socializacion politica de administracion del riesgo</t>
  </si>
  <si>
    <t>Actas, registro de asistencias</t>
  </si>
  <si>
    <t>Actas, registro de asistencias y divulgacion de la politica en pagina web y distintos medios</t>
  </si>
  <si>
    <t>25/03/2021 y 19/08/2021</t>
  </si>
  <si>
    <t>Registro de asistencia</t>
  </si>
  <si>
    <t>Reunion de lideres de procesos para verificar, analizar politica administracion de riesgo para la contruccion del mapa</t>
  </si>
  <si>
    <t>Mapa de riesgo construido</t>
  </si>
  <si>
    <t>Lideres de procesos y comité de MIPG</t>
  </si>
  <si>
    <t>Publicacion en pagina web, envio a todos los correos institucionales, envio a las asociaciones sindicales</t>
  </si>
  <si>
    <t>Publicacion en los diferentes medios</t>
  </si>
  <si>
    <t>Pagina web, link de transparencia</t>
  </si>
  <si>
    <t>Subcomponente 4 Monitoreo y revisión</t>
  </si>
  <si>
    <t>Monitorear y revisar por parte de los lideres de procesos sus riesgos y controles</t>
  </si>
  <si>
    <t>Evitar el riesgo y ajustar controles</t>
  </si>
  <si>
    <t>Lideres de procesos</t>
  </si>
  <si>
    <t>01/02/2021 a 31/12/2021</t>
  </si>
  <si>
    <t>Documento de seguimiento</t>
  </si>
  <si>
    <t>Hacer seguimiento al mapa de riesgo y presentar los informes periodicos</t>
  </si>
  <si>
    <t xml:space="preserve">Asesora de planeacion y Asesor de control interno </t>
  </si>
  <si>
    <t>10/05/2021, 10/09/2021, 10/01/2022</t>
  </si>
  <si>
    <t>Informes</t>
  </si>
  <si>
    <t>Capacitación del Sistema Único de Información de Trámites- SUIT.</t>
  </si>
  <si>
    <t>Continuar con la Socialización y Divulgación de los tramites RACIONALIZADOS en la institución a los lideres de procesos con su equipo de trabajo y comunidad en general que asiste a la ESE.</t>
  </si>
  <si>
    <t>Socialización y Divulgación de los tramites RACIONALIZADOS en la institución a la Asociación de Usuarios de la ESE.</t>
  </si>
  <si>
    <t xml:space="preserve">Diagnóstico de las necesidades de nuevos tramites.
</t>
  </si>
  <si>
    <t xml:space="preserve">Solicitar capacitación a la Función Publica sobre el Sistema Único de Información de Trámites- SUIT para el Comité y Lideres de Procesos.
</t>
  </si>
  <si>
    <t>Realizar Socialización y Divulgación de los tramites RACIONALIZADOS en la institución a los lideres de procesos y su equipo de trabajo.</t>
  </si>
  <si>
    <t>Realizar Socialización y Divulgación de los tramites RACIONALIZADOS en la institución a la Asociación de Usuarios de la ESE.</t>
  </si>
  <si>
    <t xml:space="preserve">Identificar y clasificar las necesidades de información y tramites de los Usuarios percibidas a través de las Quejas, Reclamos y Sugerencias recepcionada durante la Vigencia 2020.
</t>
  </si>
  <si>
    <t>Priorizar tramites Identificados y clasificados de las necesidades de información y tramites de los Usuarios percibidas a través de las Quejas, Reclamos y Sugerencias recepcionada durante la Vigencia 2020.</t>
  </si>
  <si>
    <t>Tramites Priorizados</t>
  </si>
  <si>
    <t>Febrero - Mayo</t>
  </si>
  <si>
    <t>SIAU                                                               CALIDAD                                                     SISTEMAS</t>
  </si>
  <si>
    <t>PLANEACIÓN</t>
  </si>
  <si>
    <t>SISTEMAS                                         PLANEACIÓN</t>
  </si>
  <si>
    <t>SISTEMAS                                           PLANEACIÓN</t>
  </si>
  <si>
    <t>SIAU                                                               SISTEMAS                                            PLANEACIÓN</t>
  </si>
  <si>
    <t>Consolidados</t>
  </si>
  <si>
    <t>Actas, Asistencias</t>
  </si>
  <si>
    <t>Asistencias</t>
  </si>
  <si>
    <t>Marzo - Julio</t>
  </si>
  <si>
    <t>Marzo - Diciembre</t>
  </si>
  <si>
    <t>Marzo</t>
  </si>
  <si>
    <t>Construir y alinear  la política o estrategia de servicio al ciudadano .</t>
  </si>
  <si>
    <t xml:space="preserve">Convocar a las Asociaciones de usuarios para la Proyeccion de la politica </t>
  </si>
  <si>
    <t xml:space="preserve">Estructurar la Politica con suus objetivos generas y especificos en un Acto Administrativos </t>
  </si>
  <si>
    <t>Presentar el Proyecto de acto administrativo al Comité de Gestion y Desempeño para su aprobacion</t>
  </si>
  <si>
    <t xml:space="preserve">Presentar a la gerencia el acto administrativo  para su legalizacion </t>
  </si>
  <si>
    <t>Desplegar la Politica a las partes interesadas</t>
  </si>
  <si>
    <t>Recopilar y organizar información que permita a la entidad identificar y caracterizar (en lo social, geográfico, económico o lo que la entidad considere de acuerdo con su misión) sus grupos de valor.</t>
  </si>
  <si>
    <t>comformar un equipo de trabajo para adelantar la caracterización de la población.</t>
  </si>
  <si>
    <t>revisión de los lineamientos que aplican a la caracterización de la población.</t>
  </si>
  <si>
    <t>elaboración del documento de la caracterización  que contemple los  lineamientos ya mencionados de la ESE HRPL</t>
  </si>
  <si>
    <t xml:space="preserve">presentar ante el comité  mipeg la cractrerización para la revisión y su apobración </t>
  </si>
  <si>
    <t>socialización alas partes interesadas y publicación del documentos de la caracterización de la ESE HRPL</t>
  </si>
  <si>
    <t>1.4</t>
  </si>
  <si>
    <t>1.5</t>
  </si>
  <si>
    <t>1.6</t>
  </si>
  <si>
    <t>1.7</t>
  </si>
  <si>
    <t xml:space="preserve">Politica aprobada y socializada </t>
  </si>
  <si>
    <t>Comité de Gestion y Desempeño - Profesional de Talento Humano</t>
  </si>
  <si>
    <t>caracterizacion de la poblacion objeto</t>
  </si>
  <si>
    <t xml:space="preserve">Documento Caracterizacion realizada </t>
  </si>
  <si>
    <t>Grupo de trabajo- Partes interesadas</t>
  </si>
  <si>
    <t>01/02/2021, 30/11/2021</t>
  </si>
  <si>
    <t>Actas de socializacion, Regristro de asistencias, Registro fotografico</t>
  </si>
  <si>
    <t>Comunicación</t>
  </si>
  <si>
    <t>Subcomponente 1 Conformacion grupo lider</t>
  </si>
  <si>
    <t>Subcomponente 1 Designacion area responsable</t>
  </si>
  <si>
    <t>Comunicación interna donde se designa area responsable de la rendicion de cuentas</t>
  </si>
  <si>
    <t>Grupo lider conformado</t>
  </si>
  <si>
    <t xml:space="preserve">Conformar  grupo lider que motiven e influyan
en los miembros de la organización, de una manera ética, positiva y democrática al logro de los objetivos del proceso de rendición de cuentas. El equipo liderará el diseño de la estrategia de rendición de cuentas y facilitará su ejecución, seguimiento y evaluación. </t>
  </si>
  <si>
    <t>Subcomponente 1 Autodiagnostico de rendicion de cuentas</t>
  </si>
  <si>
    <t>Analizar autodiagnostico rendicion de cuenta de vigencias anteriores</t>
  </si>
  <si>
    <t>Autodiagnostico</t>
  </si>
  <si>
    <t>Subcomponente 2 
Capacitar grupo lider</t>
  </si>
  <si>
    <t xml:space="preserve">Capacitar grupo lider para fortalecer las competencias requeridas para el proceso de rendición de cuentas. </t>
  </si>
  <si>
    <t>Capacitacion de grupo lider</t>
  </si>
  <si>
    <t>Identificar por cada dependencia o instancia de una entidad los usuarios a quienes se les rinde cuentas, los medios utilizados y la información más solicitada</t>
  </si>
  <si>
    <t>Subcomponente 2 
Identificacion de dependencias y enlaces para la rendicon de cuentas</t>
  </si>
  <si>
    <t>Identificacion area, enlaces</t>
  </si>
  <si>
    <t>Grupo lider</t>
  </si>
  <si>
    <t>Subcomponente 2 
Identificacion de temas prioritarios para la rendicion de cuentas</t>
  </si>
  <si>
    <t>Identificar los temas prioritarios para la rendición de cuentas.</t>
  </si>
  <si>
    <t>Temas prioritarios identificados</t>
  </si>
  <si>
    <t>Subcomponente 3 Elaboracion y socializacion de la estrategia rendicion de cuentas</t>
  </si>
  <si>
    <t>Elaborar la estrategia de rendición de cuentas basado en enfoque de derechos humanos y paz de la entidad y socializarlas a grupos de interes</t>
  </si>
  <si>
    <t>Estrategia elaborada y socializada</t>
  </si>
  <si>
    <t>Subcomponente 3 Elaboración del componente de comunicaciones de
la estrategia de rendición de cuentas</t>
  </si>
  <si>
    <t>Diseñar los componentes de comunicación de la
estrategia de rendición de cuentas basado en el enfoque de derechos humanos y paz.</t>
  </si>
  <si>
    <t>Componentes de comunicación diseñados</t>
  </si>
  <si>
    <t>Subcomponente 3 Consulta a los grupos de interes</t>
  </si>
  <si>
    <t>Subcomponente 4 Informe de rendicion de cuentas</t>
  </si>
  <si>
    <t>Informes anual y semestral</t>
  </si>
  <si>
    <t>Gerente</t>
  </si>
  <si>
    <t>Subcomponente 4 Diseño y preparacion del informe de rendicion de cuenta</t>
  </si>
  <si>
    <t>Diseñar y preparar el informes que sera presentado a la comunidad</t>
  </si>
  <si>
    <t>Invitaciones e Informes anual y semestral</t>
  </si>
  <si>
    <t>Gerente y Planeacion</t>
  </si>
  <si>
    <t>Evaluacion de la percepcion de los grupos de interes mediante la aplicación de encuentas las cuales seran tabuladas y conforme a los resultados se generaranplanes de mejoramiento</t>
  </si>
  <si>
    <t>Subcomponente 4 Aplicación de encuestas y formulacion de planes de mejora</t>
  </si>
  <si>
    <t>Indeterminado</t>
  </si>
  <si>
    <t>Encuesta aplicada y tabulada, planes de mejoramiento</t>
  </si>
  <si>
    <t>Subcomponente/proceso 4 Evaluación y retroalimentación a la gestión institucional.</t>
  </si>
  <si>
    <t>4.4</t>
  </si>
  <si>
    <t>Estructurar informe y acta de la Audiencia Pública de Rendición de cuentas, publicarla en la página web institucional y enviarla a la Supersalud.</t>
  </si>
  <si>
    <t>Informe realizado y Publicado en la página web y Supersalud.</t>
  </si>
  <si>
    <t>Invitacion a la comunidad atraves de los diferentes medios con que cuenta la entidad la presentación del informe anual 2020 y periodico 1er semestre 2021 de Rendición de Cuentas con imágenes y en lenguaje comprensible; creando espacios de participacion de los grupos de valor asistentes y generar incentivos</t>
  </si>
  <si>
    <t>Oficina de Planeación</t>
  </si>
  <si>
    <t>Recoger las opiniones y percepciones de la ciudadanía y sus organizaciones en cuanto al avance o no en la garantía de sus derechos.</t>
  </si>
  <si>
    <t>Recepcion de opiniones y percepciones</t>
  </si>
  <si>
    <t>Informes de seguimiento a controles de procesos</t>
  </si>
  <si>
    <t>Presentación de la  estrategias para socializar y apropiar el Código de Integridad.</t>
  </si>
  <si>
    <t>Estrategia Presentada y aprobada</t>
  </si>
  <si>
    <t>Alta Direccion, Profesional Especializado de Talento Humano-Gestores de Integridad</t>
  </si>
  <si>
    <t>3/02 /2021al 30/11/2021</t>
  </si>
  <si>
    <t>Listado de asistencia- Registro fotografico -Cronograma de actividades</t>
  </si>
  <si>
    <t>Diseño del Cronocrama de las actividades para el conocimiento y apropiacion del codigo de integridad.</t>
  </si>
  <si>
    <t>Cronograma realizado</t>
  </si>
  <si>
    <t>Alta Direccion, Profesional Especializado de Talento Humano-</t>
  </si>
  <si>
    <t>01/02/2021- 26/02/2021</t>
  </si>
  <si>
    <t>Selección de los Gestores de Integridad</t>
  </si>
  <si>
    <t>Gestores designados- Acta</t>
  </si>
  <si>
    <t>01/03/2021-19/03/2021</t>
  </si>
  <si>
    <t>Acta de reunion</t>
  </si>
  <si>
    <t xml:space="preserve"> Realizacion del  Curso virtual de Integridad, Transparencia y Lucha contra la Corrupción por parte de los Gestores de Integridad y la alta direccion </t>
  </si>
  <si>
    <t>Certificaciones generadas</t>
  </si>
  <si>
    <t>01/02/2021- 30/06/2021</t>
  </si>
  <si>
    <t>Certificado de capacitación</t>
  </si>
  <si>
    <t>Aplicación de una encuesta de la percepcion del codigo de integridad</t>
  </si>
  <si>
    <t>Encuesta Aplicada</t>
  </si>
  <si>
    <t>01/02/2021- 19/03/2021</t>
  </si>
  <si>
    <t>Encuesta aplicada y tabulada</t>
  </si>
  <si>
    <t xml:space="preserve">Analisis de la encuesta de percepcion a traves de de un equipo de trabajo que lidera la apropiacion  </t>
  </si>
  <si>
    <t>Analisis realizado- Reunion</t>
  </si>
  <si>
    <t xml:space="preserve"> 19/03/2021-31/03/2021</t>
  </si>
  <si>
    <t>Reunion realizada</t>
  </si>
  <si>
    <t>Divulgación de los valores a traves de medios internos uno por semana para la apropiacion  de los valores del servidor publico( Honestidad, Respeto, Compromiso, Diligencia y Justicia.) sus definiciones y compromisos Fondo de pantalla - Carteleras</t>
  </si>
  <si>
    <t xml:space="preserve">Piezas comunicativas diseñadas y enviadas </t>
  </si>
  <si>
    <t>01/04/2021-14/05/2021</t>
  </si>
  <si>
    <t>Evidencias de print y fotos de carteleras7 grupos de interes</t>
  </si>
  <si>
    <t>1.8</t>
  </si>
  <si>
    <t xml:space="preserve">Intervencion de acuerdo a los resultados de la encuesta para afianzar  el conocimiento de los valores que caracterizan al  servidor publico a traves de la pedagogia de un crucigrama </t>
  </si>
  <si>
    <t>Crucigrama diseñado y aplicado</t>
  </si>
  <si>
    <t>17/05/2021 al 30/05/2021</t>
  </si>
  <si>
    <t>Crucigrama diligenciado-Registro Fotografico</t>
  </si>
  <si>
    <t>1.9</t>
  </si>
  <si>
    <t>El dia del Servidor publico Programar una charla con el fin de fortalecer el conocimiento de los valores que caracterizan al  servidor publico  ( Virtual)</t>
  </si>
  <si>
    <t>Registro de Asistencia Virtual</t>
  </si>
  <si>
    <t>Registro de Asistencia Virtual-Registro Fotografico</t>
  </si>
  <si>
    <t>1.10</t>
  </si>
  <si>
    <t>Fortaleccer el conocimiento de los valores a traves de una Pedagogia creativa experiencial (cuento de los valores)</t>
  </si>
  <si>
    <t xml:space="preserve">Estrategia diseñada y aplicada </t>
  </si>
  <si>
    <t>01/07/2021-31/08/2021</t>
  </si>
  <si>
    <t>Registro de la actividad  Virtual-Registro Fotografico</t>
  </si>
  <si>
    <t>1.11</t>
  </si>
  <si>
    <t>Realizar el autodiagnostico para la  gestion del conflicto de interes  y realizar un plan de accion del mismo</t>
  </si>
  <si>
    <t>1  actividad</t>
  </si>
  <si>
    <t>Comité de Gestion y Desempeño- Talento Humano</t>
  </si>
  <si>
    <t>Autogiagnostico para la gestion del conflicto de interes diligenciado- acta de comité de Gestion y desempeño- Plan de accion</t>
  </si>
  <si>
    <t>Optimizar el canal para denunciar probables de hechos de corrupción o conflictos de interés</t>
  </si>
  <si>
    <t>1 Formulario</t>
  </si>
  <si>
    <t>Formulario digitalizado</t>
  </si>
  <si>
    <t>Comité de Gestion y Desempeño- Talento Humano. Sistemas- Transparencia</t>
  </si>
  <si>
    <t>Evidencias de medios instituciomnales</t>
  </si>
  <si>
    <t>Capacitar a los gerentes públicos sobre los diferentes escenarios disciplinarios en que se pueden ver involucrados por el desarrollo de la función pública</t>
  </si>
  <si>
    <t>Capacitacion realizada</t>
  </si>
  <si>
    <t xml:space="preserve">Comité de Gestion y Desempeño- Talento Humano- Facilitador </t>
  </si>
  <si>
    <t>Registro fotografico , lista de asistencia -Charla de la capacitacion</t>
  </si>
  <si>
    <t>Divulgación de campañas que fomenten la política de denuncia (tanto interna como externa incluyendo el canal de denuncias de corrupción</t>
  </si>
  <si>
    <t>3 campañas</t>
  </si>
  <si>
    <t>campaña  realizada</t>
  </si>
  <si>
    <t>01/03/2021-30/11/2021</t>
  </si>
  <si>
    <t>Subcomponente/proceso 1
Lineamientos de Transparencia
Activa</t>
  </si>
  <si>
    <t>Actualizar la Web de acuerdo a la Ley 1712 del 2014 (Ley de Tranparencia)</t>
  </si>
  <si>
    <t>Menú de Transparencia y acceso a la información pública en la Web actualiza.</t>
  </si>
  <si>
    <t>Sistemas - Planeación</t>
  </si>
  <si>
    <t>Junio</t>
  </si>
  <si>
    <t>Publicación oportuna de la  información sobre Contratación Públicaen  en SECOP  y SIA Observa.</t>
  </si>
  <si>
    <t>Publicar oportunamente toda la información relacionada con los proceso de adquisición de bienes y servicios en el portal de Colombia  Compra Eficiente (SECOP) del Hospital y demás portales del Estado (SIA).</t>
  </si>
  <si>
    <t>Financiera - Juridica</t>
  </si>
  <si>
    <t>PERMANENTE</t>
  </si>
  <si>
    <t>Subcomponente/proceso 2
Lineamientos de Transparencia
Pasiva</t>
  </si>
  <si>
    <t>Dar cumplimiento a las respuestas de las SOLICITUDES DE INFORMACIÓN en los términos establecidos en la Ley.</t>
  </si>
  <si>
    <t>Infome Trimestral de PQRSD</t>
  </si>
  <si>
    <t>SIAU</t>
  </si>
  <si>
    <t>TRIMESTRAL</t>
  </si>
  <si>
    <t>Dar cumplimiento a las respuestas de las PETICIONES  en los términos establecidos en la Ley.</t>
  </si>
  <si>
    <t>Subcomponente/proceso 3  Elaboración de los Instrumentos de Gestión de la Información</t>
  </si>
  <si>
    <t>Elaborar el Registro o inventario de activos de información.</t>
  </si>
  <si>
    <t>Inventario de activos de información elaborado y públicado.</t>
  </si>
  <si>
    <t>Sistemas - Planeación-Estadistica</t>
  </si>
  <si>
    <t>Febrero</t>
  </si>
  <si>
    <t>Diciembre</t>
  </si>
  <si>
    <t>Definir el esquema de publicación de la información.</t>
  </si>
  <si>
    <t>Esquema definido de publicación de la información.</t>
  </si>
  <si>
    <t xml:space="preserve">Definir el índice de información Clasificada y Reservada.
</t>
  </si>
  <si>
    <t xml:space="preserve">Índice definido de información Clasificada y Reservada.
</t>
  </si>
  <si>
    <t>Subcomponente/proceso 4          Criterio diferencial de accesibilidad</t>
  </si>
  <si>
    <t>Dar a conocer la estrategias de comunicación en medios electrónicos que se definio  para facilitar la accesibilidad de la información pública.</t>
  </si>
  <si>
    <t>Socialización de la estrategias de comunicación definida  para facilitar la accesibilidad de la información pública.</t>
  </si>
  <si>
    <t>Sistemas - SIAU -</t>
  </si>
  <si>
    <t>Subcomponente/proceso 5          Monitoreo del Acceso a
la Información Pública</t>
  </si>
  <si>
    <t>Generar un informe de solicitudes de acceso a información que contenga:                                                   1. El número de solicitudes recibidas.                               2. El número de solicitudes que fueron trasladas  a otra institución.                                                                              3. El número de solicitudes en las que se negó el acceso a la información.</t>
  </si>
  <si>
    <t>Informe  de PQRSD que contenga los parametros definidos en la actividad.</t>
  </si>
  <si>
    <t>Publicar informe sobre las demandas en contra de la ESES</t>
  </si>
  <si>
    <t xml:space="preserve">Publicar número de demandas, estado en que se encuentran, pretención o cuantia y riesgo de perdidas. </t>
  </si>
  <si>
    <t>Juridica</t>
  </si>
  <si>
    <r>
      <t>COMPONENTE 4:</t>
    </r>
    <r>
      <rPr>
        <b/>
        <sz val="14"/>
        <color rgb="FF002060"/>
        <rFont val="Century Gothic"/>
        <family val="2"/>
      </rPr>
      <t xml:space="preserve"> MECANISMOS PARA MEJORAR LA ATENCIÓN AL CIUDADANO
HOSPITAL ROSARIO PUMAREJO DE LÓPEZ 2021</t>
    </r>
  </si>
  <si>
    <r>
      <rPr>
        <b/>
        <sz val="16"/>
        <color theme="0"/>
        <rFont val="Century Gothic"/>
        <family val="2"/>
      </rPr>
      <t>COMPONENTE 5</t>
    </r>
    <r>
      <rPr>
        <sz val="16"/>
        <color theme="0"/>
        <rFont val="Century Gothic"/>
        <family val="2"/>
      </rPr>
      <t>:</t>
    </r>
    <r>
      <rPr>
        <sz val="24"/>
        <color theme="1"/>
        <rFont val="Century Gothic"/>
        <family val="2"/>
      </rPr>
      <t xml:space="preserve"> </t>
    </r>
    <r>
      <rPr>
        <b/>
        <sz val="16"/>
        <color rgb="FF002060"/>
        <rFont val="Century Gothic"/>
        <family val="2"/>
      </rPr>
      <t>MECANISMOS PARA LA TRANSPARENCIA Y ACCESO A LA INFORMACIÓN</t>
    </r>
  </si>
  <si>
    <t>compenente</t>
  </si>
  <si>
    <t xml:space="preserve">                                                                                                             </t>
  </si>
  <si>
    <r>
      <rPr>
        <b/>
        <sz val="14"/>
        <color theme="0"/>
        <rFont val="Century Gothic"/>
        <family val="2"/>
      </rPr>
      <t>COMPONENTE 2:</t>
    </r>
    <r>
      <rPr>
        <b/>
        <sz val="14"/>
        <color rgb="FF002060"/>
        <rFont val="Century Gothic"/>
        <family val="2"/>
      </rPr>
      <t xml:space="preserve"> RACIONALIZACIÓN DE TRÁMITES
HOSPITAL ROSARIO PUMAREJO DE LÓPEZ 2021</t>
    </r>
  </si>
  <si>
    <t xml:space="preserve">Seguimiento control interno </t>
  </si>
  <si>
    <t>Cumplimiento</t>
  </si>
  <si>
    <t>NO</t>
  </si>
  <si>
    <t>No se está alimentando
permanentemente con información, para dar transparencia y acceso a la información según lo
dispone la normatividad vigente. Lo anterior se puede corroborar en el directorio de funcionarios
y contratistas, ejecuciones presupuestales, estados financieros, entre otras informaciones por
actualizar y publicar.</t>
  </si>
  <si>
    <t>Si</t>
  </si>
  <si>
    <t>1.12</t>
  </si>
  <si>
    <t>1.13</t>
  </si>
  <si>
    <t xml:space="preserve">Si </t>
  </si>
  <si>
    <t>COMPONENTE 3: RENDICIÓN DE CUENTAS
HOSPITAL ROSARIO PUMAREJO DE LÓPEZ 2021</t>
  </si>
  <si>
    <t>COMPONENTE 1: GESTIÓN DEL RIESGO DE CORRUPCIÓN - MAPA DE RIESGOS DE CORRUPCIÓN
HOSPITAL ROSARIO PUMAREJO DE LÓPEZ 2021</t>
  </si>
  <si>
    <t xml:space="preserve">Cumplimiento </t>
  </si>
  <si>
    <t>Parcial</t>
  </si>
  <si>
    <t xml:space="preserve">No se evidencia seguimiento por parte de lo lideres de procesos  sus riesgos y controles </t>
  </si>
  <si>
    <t>SI</t>
  </si>
  <si>
    <t>No se evidencian avances de estas actividades.</t>
  </si>
  <si>
    <t>Accion cumplida de acuerdo al ultimo seguimiento realizado.</t>
  </si>
  <si>
    <t>https://hrplopez.gov.co/sitio/index.php/es/nuestro-hospital/politicas , pendiente socializacion por correo electronico.</t>
  </si>
  <si>
    <t>Accion cumplida de acuerdo al ultimo seguimiento realizado por la oficina de control interno.</t>
  </si>
  <si>
    <t>No se evidencian avances en esta accion para este cuatrimestre.</t>
  </si>
  <si>
    <t>Seguimiento al mapa de riesgos de corrupcion realizado por control interno con corte noviembre 2021  y remitido a comité MIPG y gerencia,</t>
  </si>
  <si>
    <t xml:space="preserve">Componente 1-Riesgos de corrupción </t>
  </si>
  <si>
    <t xml:space="preserve">Componente 2-Antitramites </t>
  </si>
  <si>
    <t>Componente 3-Rendición de cuentas</t>
  </si>
  <si>
    <t>Componente 4-Servicio al cuidadano</t>
  </si>
  <si>
    <t>Componente 5-Transparencia y Acceso a la información.</t>
  </si>
  <si>
    <t>SEGUIMIENTO OFICINA DE CONTROL INTERNO</t>
  </si>
  <si>
    <t xml:space="preserve">Fecha de Seguimiento </t>
  </si>
  <si>
    <t>Actividades Programadas</t>
  </si>
  <si>
    <t>Actividades Cumplidas</t>
  </si>
  <si>
    <t>% de avance</t>
  </si>
  <si>
    <t xml:space="preserve">Se encuentran publicadas el número de demandas en contra de la entidad, determinando estado en que se encuentran, pretensiones y riesgo de pérdida. </t>
  </si>
  <si>
    <t>La entidad a través
de la oficina jurídica publica oportunamente toda la información relacionada con los
proceso de adquisición de bienes y servicios en el portal de Colombia Compra Eficiente
(SECOP) del Hospital y demás portales del Estado (SIA).</t>
  </si>
  <si>
    <t>Informe de PQRS trimtestral</t>
  </si>
  <si>
    <t>Intrumentos pendientes por actualizar</t>
  </si>
  <si>
    <t>No se evidencia socializacion de estrategias de comunicación.</t>
  </si>
  <si>
    <t>Se evidencia Informe de PQRS trimtestral</t>
  </si>
  <si>
    <t xml:space="preserve">Iniciativas adicionales 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</si>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</sst>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entury Gothic"/>
      <family val="2"/>
    </font>
    <font>
      <b/>
      <sz val="14"/>
      <color theme="0"/>
      <name val="Century Gothic"/>
      <family val="2"/>
    </font>
    <font>
      <b/>
      <sz val="14"/>
      <color rgb="FF002060"/>
      <name val="Century Gothic"/>
      <family val="2"/>
    </font>
    <font>
      <b/>
      <sz val="24"/>
      <color theme="0"/>
      <name val="Century Gothic"/>
      <family val="2"/>
    </font>
    <font>
      <sz val="11"/>
      <color rgb="FF002060"/>
      <name val="Calibri"/>
      <family val="2"/>
      <scheme val="minor"/>
    </font>
    <font>
      <b/>
      <sz val="11"/>
      <color rgb="FF002060"/>
      <name val="Calibri"/>
      <family val="2"/>
      <scheme val="minor"/>
    </font>
    <font>
      <sz val="9"/>
      <color rgb="FF002060"/>
      <name val="SansSerif"/>
    </font>
    <font>
      <sz val="11"/>
      <color theme="0"/>
      <name val="Calibri"/>
      <family val="2"/>
      <scheme val="minor"/>
    </font>
    <font>
      <sz val="24"/>
      <color theme="1"/>
      <name val="Century Gothic"/>
      <family val="2"/>
    </font>
    <font>
      <b/>
      <sz val="16"/>
      <color theme="0"/>
      <name val="Century Gothic"/>
      <family val="2"/>
    </font>
    <font>
      <sz val="16"/>
      <color theme="0"/>
      <name val="Century Gothic"/>
      <family val="2"/>
    </font>
    <font>
      <b/>
      <sz val="16"/>
      <color rgb="FF002060"/>
      <name val="Century Gothic"/>
      <family val="2"/>
    </font>
    <font>
      <b/>
      <sz val="11"/>
      <color rgb="FF002060"/>
      <name val="Arial"/>
      <family val="2"/>
    </font>
    <font>
      <sz val="11"/>
      <color rgb="FF002060"/>
      <name val="Arial"/>
      <family val="2"/>
    </font>
    <font>
      <sz val="12"/>
      <color rgb="FF002060"/>
      <name val="Calibri"/>
      <family val="2"/>
      <scheme val="minor"/>
    </font>
    <font>
      <b/>
      <sz val="12"/>
      <color theme="0"/>
      <name val="Century Gothic"/>
      <family val="2"/>
    </font>
    <font>
      <sz val="12"/>
      <color theme="0"/>
      <name val="Calibri"/>
      <family val="2"/>
      <scheme val="minor"/>
    </font>
    <font>
      <sz val="26"/>
      <color theme="0"/>
      <name val="Century Gothic"/>
      <family val="2"/>
    </font>
    <font>
      <sz val="22"/>
      <color theme="0"/>
      <name val="Century Gothic"/>
      <family val="2"/>
    </font>
    <font>
      <sz val="24"/>
      <color theme="1"/>
      <name val="Calibri"/>
      <family val="2"/>
      <scheme val="minor"/>
    </font>
    <font>
      <sz val="12"/>
      <color rgb="FF002060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name val="Calibri"/>
      <family val="2"/>
      <scheme val="minor"/>
    </font>
    <font>
      <b/>
      <sz val="11"/>
      <color theme="1"/>
      <name val="Calibri"/>
      <family val="2"/>
    </font>
    <font>
      <i/>
      <sz val="8"/>
      <color rgb="FF000000"/>
      <name val="Arial"/>
      <family val="2"/>
    </font>
    <font>
      <b/>
      <sz val="11"/>
      <color rgb="FF000000"/>
      <name val="Calibri"/>
      <family val="2"/>
    </font>
  </fonts>
  <fills count="26">
    <fill>
      <patternFill patternType="none"/>
    </fill>
    <fill>
      <patternFill patternType="gray125"/>
    </fill>
    <fill>
      <patternFill patternType="solid">
        <fgColor rgb="FF71A52B"/>
        <bgColor indexed="64"/>
      </patternFill>
    </fill>
    <fill>
      <patternFill patternType="solid">
        <fgColor rgb="FFC9ECAA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FF4B4B"/>
        <bgColor indexed="64"/>
      </patternFill>
    </fill>
    <fill>
      <patternFill patternType="solid">
        <fgColor rgb="FFFF8F8F"/>
        <bgColor indexed="64"/>
      </patternFill>
    </fill>
    <fill>
      <patternFill patternType="solid">
        <fgColor rgb="FFFFE1E1"/>
        <bgColor indexed="64"/>
      </patternFill>
    </fill>
    <fill>
      <patternFill patternType="solid">
        <fgColor rgb="FF13C5FD"/>
        <bgColor indexed="64"/>
      </patternFill>
    </fill>
    <fill>
      <patternFill patternType="solid">
        <fgColor rgb="FFEBFDFF"/>
        <bgColor indexed="64"/>
      </patternFill>
    </fill>
    <fill>
      <patternFill patternType="solid">
        <fgColor rgb="FF97E4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F5FCF"/>
        <bgColor indexed="64"/>
      </patternFill>
    </fill>
    <fill>
      <patternFill patternType="solid">
        <fgColor rgb="FFD8BEEC"/>
        <bgColor indexed="64"/>
      </patternFill>
    </fill>
    <fill>
      <patternFill patternType="solid">
        <fgColor rgb="FFEFE5F7"/>
        <bgColor indexed="64"/>
      </patternFill>
    </fill>
    <fill>
      <patternFill patternType="solid">
        <fgColor rgb="FFFFE07D"/>
        <bgColor indexed="64"/>
      </patternFill>
    </fill>
    <fill>
      <patternFill patternType="solid">
        <fgColor rgb="FFFFF6D9"/>
        <bgColor indexed="64"/>
      </patternFill>
    </fill>
    <fill>
      <patternFill patternType="solid">
        <fgColor rgb="FF00339A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D5EBFB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rgb="FFFFFFFF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9" fontId="23" fillId="0" borderId="0" applyFont="0" applyFill="0" applyBorder="0" applyAlignment="0" applyProtection="0"/>
    <xf numFmtId="0" fontId="24" fillId="0" borderId="0" applyNumberFormat="0" applyFill="0" applyBorder="0" applyAlignment="0" applyProtection="0"/>
  </cellStyleXfs>
  <cellXfs count="142">
    <xf numFmtId="0" fontId="0" fillId="0" borderId="0" xfId="0"/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Border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0" fillId="0" borderId="0" xfId="0" applyFill="1"/>
    <xf numFmtId="0" fontId="6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6" fillId="7" borderId="1" xfId="0" applyFont="1" applyFill="1" applyBorder="1" applyAlignment="1">
      <alignment horizontal="center" vertical="center" wrapText="1"/>
    </xf>
    <xf numFmtId="0" fontId="8" fillId="7" borderId="9" xfId="0" applyNumberFormat="1" applyFont="1" applyFill="1" applyBorder="1" applyAlignment="1" applyProtection="1">
      <alignment horizontal="left" vertical="center" wrapText="1"/>
    </xf>
    <xf numFmtId="0" fontId="8" fillId="7" borderId="10" xfId="0" applyNumberFormat="1" applyFont="1" applyFill="1" applyBorder="1" applyAlignment="1" applyProtection="1">
      <alignment horizontal="left" vertical="center" wrapText="1"/>
    </xf>
    <xf numFmtId="0" fontId="8" fillId="7" borderId="1" xfId="0" applyNumberFormat="1" applyFont="1" applyFill="1" applyBorder="1" applyAlignment="1" applyProtection="1">
      <alignment horizontal="left" vertical="center" wrapText="1"/>
    </xf>
    <xf numFmtId="0" fontId="6" fillId="7" borderId="1" xfId="0" applyFont="1" applyFill="1" applyBorder="1" applyAlignment="1">
      <alignment vertical="center" wrapText="1"/>
    </xf>
    <xf numFmtId="14" fontId="6" fillId="7" borderId="1" xfId="0" applyNumberFormat="1" applyFont="1" applyFill="1" applyBorder="1" applyAlignment="1">
      <alignment horizontal="center" vertical="center" wrapText="1"/>
    </xf>
    <xf numFmtId="14" fontId="6" fillId="7" borderId="1" xfId="0" applyNumberFormat="1" applyFont="1" applyFill="1" applyBorder="1" applyAlignment="1">
      <alignment vertical="center" wrapText="1"/>
    </xf>
    <xf numFmtId="0" fontId="7" fillId="6" borderId="1" xfId="0" applyFont="1" applyFill="1" applyBorder="1" applyAlignment="1">
      <alignment horizontal="center" vertical="center" wrapText="1"/>
    </xf>
    <xf numFmtId="0" fontId="15" fillId="9" borderId="1" xfId="0" applyFont="1" applyFill="1" applyBorder="1" applyAlignment="1" applyProtection="1">
      <alignment horizontal="center" vertical="center" wrapText="1"/>
      <protection hidden="1"/>
    </xf>
    <xf numFmtId="0" fontId="15" fillId="9" borderId="1" xfId="0" applyFont="1" applyFill="1" applyBorder="1" applyAlignment="1" applyProtection="1">
      <alignment horizontal="left" vertical="center" wrapText="1"/>
      <protection hidden="1"/>
    </xf>
    <xf numFmtId="14" fontId="15" fillId="9" borderId="1" xfId="0" applyNumberFormat="1" applyFont="1" applyFill="1" applyBorder="1" applyAlignment="1" applyProtection="1">
      <alignment horizontal="center" vertical="center" wrapText="1"/>
      <protection hidden="1"/>
    </xf>
    <xf numFmtId="0" fontId="6" fillId="9" borderId="1" xfId="0" applyFont="1" applyFill="1" applyBorder="1"/>
    <xf numFmtId="0" fontId="14" fillId="9" borderId="5" xfId="0" applyFont="1" applyFill="1" applyBorder="1" applyAlignment="1" applyProtection="1">
      <alignment vertical="center" wrapText="1"/>
      <protection hidden="1"/>
    </xf>
    <xf numFmtId="0" fontId="15" fillId="9" borderId="15" xfId="0" applyFont="1" applyFill="1" applyBorder="1" applyAlignment="1" applyProtection="1">
      <alignment horizontal="center" vertical="center" wrapText="1"/>
      <protection hidden="1"/>
    </xf>
    <xf numFmtId="0" fontId="7" fillId="10" borderId="1" xfId="0" applyFont="1" applyFill="1" applyBorder="1" applyAlignment="1">
      <alignment horizontal="center" vertical="center" wrapText="1"/>
    </xf>
    <xf numFmtId="0" fontId="7" fillId="13" borderId="1" xfId="0" applyFont="1" applyFill="1" applyBorder="1" applyAlignment="1">
      <alignment horizontal="center" vertical="center" wrapText="1"/>
    </xf>
    <xf numFmtId="0" fontId="6" fillId="14" borderId="1" xfId="0" applyFont="1" applyFill="1" applyBorder="1" applyAlignment="1">
      <alignment vertical="center" wrapText="1"/>
    </xf>
    <xf numFmtId="0" fontId="6" fillId="14" borderId="1" xfId="0" applyFont="1" applyFill="1" applyBorder="1" applyAlignment="1">
      <alignment horizontal="center" vertical="center" wrapText="1"/>
    </xf>
    <xf numFmtId="17" fontId="6" fillId="14" borderId="1" xfId="0" applyNumberFormat="1" applyFont="1" applyFill="1" applyBorder="1" applyAlignment="1">
      <alignment horizontal="center" vertical="center" wrapText="1"/>
    </xf>
    <xf numFmtId="14" fontId="6" fillId="14" borderId="1" xfId="0" applyNumberFormat="1" applyFont="1" applyFill="1" applyBorder="1" applyAlignment="1">
      <alignment horizontal="center" vertical="center" wrapText="1"/>
    </xf>
    <xf numFmtId="0" fontId="6" fillId="16" borderId="1" xfId="0" applyFont="1" applyFill="1" applyBorder="1" applyAlignment="1">
      <alignment vertical="center" wrapText="1"/>
    </xf>
    <xf numFmtId="0" fontId="6" fillId="16" borderId="1" xfId="0" applyFont="1" applyFill="1" applyBorder="1" applyAlignment="1">
      <alignment horizontal="center" vertical="center" wrapText="1"/>
    </xf>
    <xf numFmtId="0" fontId="16" fillId="16" borderId="1" xfId="0" applyFont="1" applyFill="1" applyBorder="1" applyAlignment="1">
      <alignment horizontal="left" vertical="center" wrapText="1"/>
    </xf>
    <xf numFmtId="0" fontId="6" fillId="16" borderId="8" xfId="0" applyFont="1" applyFill="1" applyBorder="1" applyAlignment="1">
      <alignment horizontal="center" vertical="center" wrapText="1"/>
    </xf>
    <xf numFmtId="0" fontId="7" fillId="16" borderId="1" xfId="0" applyFont="1" applyFill="1" applyBorder="1" applyAlignment="1">
      <alignment horizontal="center" vertical="center" wrapText="1"/>
    </xf>
    <xf numFmtId="0" fontId="16" fillId="16" borderId="1" xfId="0" applyFont="1" applyFill="1" applyBorder="1" applyAlignment="1">
      <alignment horizontal="justify" vertical="center"/>
    </xf>
    <xf numFmtId="0" fontId="16" fillId="16" borderId="1" xfId="0" applyFont="1" applyFill="1" applyBorder="1" applyAlignment="1">
      <alignment horizontal="center" vertical="center" wrapText="1"/>
    </xf>
    <xf numFmtId="0" fontId="6" fillId="16" borderId="1" xfId="0" applyFont="1" applyFill="1" applyBorder="1" applyAlignment="1">
      <alignment horizontal="justify" vertical="center"/>
    </xf>
    <xf numFmtId="0" fontId="7" fillId="15" borderId="1" xfId="0" applyFont="1" applyFill="1" applyBorder="1" applyAlignment="1">
      <alignment horizontal="center" vertical="center" wrapText="1"/>
    </xf>
    <xf numFmtId="0" fontId="7" fillId="18" borderId="1" xfId="0" applyFont="1" applyFill="1" applyBorder="1" applyAlignment="1">
      <alignment horizontal="center" vertical="center" wrapText="1"/>
    </xf>
    <xf numFmtId="0" fontId="6" fillId="19" borderId="1" xfId="0" applyFont="1" applyFill="1" applyBorder="1" applyAlignment="1">
      <alignment horizontal="center" vertical="center" wrapText="1"/>
    </xf>
    <xf numFmtId="0" fontId="22" fillId="19" borderId="1" xfId="0" applyFont="1" applyFill="1" applyBorder="1" applyAlignment="1">
      <alignment vertical="center" wrapText="1"/>
    </xf>
    <xf numFmtId="0" fontId="22" fillId="19" borderId="1" xfId="0" applyFont="1" applyFill="1" applyBorder="1" applyAlignment="1">
      <alignment horizontal="center" vertical="center" wrapText="1"/>
    </xf>
    <xf numFmtId="9" fontId="22" fillId="19" borderId="1" xfId="0" applyNumberFormat="1" applyFont="1" applyFill="1" applyBorder="1" applyAlignment="1">
      <alignment horizontal="center" vertical="center" wrapText="1"/>
    </xf>
    <xf numFmtId="14" fontId="22" fillId="19" borderId="1" xfId="0" applyNumberFormat="1" applyFont="1" applyFill="1" applyBorder="1" applyAlignment="1">
      <alignment vertical="center" wrapText="1"/>
    </xf>
    <xf numFmtId="14" fontId="22" fillId="19" borderId="1" xfId="0" applyNumberFormat="1" applyFont="1" applyFill="1" applyBorder="1" applyAlignment="1">
      <alignment horizontal="center" vertical="center" wrapText="1"/>
    </xf>
    <xf numFmtId="9" fontId="22" fillId="19" borderId="5" xfId="0" applyNumberFormat="1" applyFont="1" applyFill="1" applyBorder="1" applyAlignment="1">
      <alignment horizontal="center" vertical="center" wrapText="1"/>
    </xf>
    <xf numFmtId="14" fontId="22" fillId="19" borderId="5" xfId="0" applyNumberFormat="1" applyFont="1" applyFill="1" applyBorder="1" applyAlignment="1">
      <alignment vertical="center" wrapText="1"/>
    </xf>
    <xf numFmtId="14" fontId="22" fillId="19" borderId="5" xfId="0" applyNumberFormat="1" applyFont="1" applyFill="1" applyBorder="1" applyAlignment="1">
      <alignment horizontal="center" vertical="center" wrapText="1"/>
    </xf>
    <xf numFmtId="0" fontId="0" fillId="0" borderId="1" xfId="0" applyBorder="1"/>
    <xf numFmtId="0" fontId="0" fillId="20" borderId="1" xfId="0" applyFill="1" applyBorder="1"/>
    <xf numFmtId="0" fontId="0" fillId="21" borderId="1" xfId="0" applyFill="1" applyBorder="1"/>
    <xf numFmtId="0" fontId="0" fillId="0" borderId="0" xfId="0" applyFill="1" applyAlignment="1">
      <alignment wrapText="1"/>
    </xf>
    <xf numFmtId="0" fontId="0" fillId="0" borderId="1" xfId="0" applyFill="1" applyBorder="1"/>
    <xf numFmtId="0" fontId="0" fillId="0" borderId="1" xfId="0" applyBorder="1" applyAlignment="1">
      <alignment wrapText="1"/>
    </xf>
    <xf numFmtId="0" fontId="6" fillId="20" borderId="1" xfId="0" applyFont="1" applyFill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15" fillId="20" borderId="1" xfId="0" applyFont="1" applyFill="1" applyBorder="1" applyAlignment="1" applyProtection="1">
      <alignment horizontal="center" vertical="center" wrapText="1"/>
      <protection hidden="1"/>
    </xf>
    <xf numFmtId="0" fontId="17" fillId="4" borderId="5" xfId="0" applyFont="1" applyFill="1" applyBorder="1" applyAlignment="1">
      <alignment horizontal="center" vertical="center" textRotation="90" wrapText="1"/>
    </xf>
    <xf numFmtId="0" fontId="18" fillId="4" borderId="6" xfId="0" applyFont="1" applyFill="1" applyBorder="1" applyAlignment="1">
      <alignment horizontal="center" vertical="center" textRotation="90" wrapText="1"/>
    </xf>
    <xf numFmtId="0" fontId="18" fillId="4" borderId="7" xfId="0" applyFont="1" applyFill="1" applyBorder="1" applyAlignment="1">
      <alignment horizontal="center" vertical="center" textRotation="90" wrapText="1"/>
    </xf>
    <xf numFmtId="0" fontId="2" fillId="12" borderId="4" xfId="0" applyFont="1" applyFill="1" applyBorder="1" applyAlignment="1">
      <alignment horizontal="center" vertical="center" wrapText="1"/>
    </xf>
    <xf numFmtId="0" fontId="2" fillId="12" borderId="2" xfId="0" applyFont="1" applyFill="1" applyBorder="1" applyAlignment="1">
      <alignment horizontal="center" vertical="center" wrapText="1"/>
    </xf>
    <xf numFmtId="0" fontId="4" fillId="11" borderId="4" xfId="0" applyFont="1" applyFill="1" applyBorder="1" applyAlignment="1">
      <alignment horizontal="center" vertical="center" wrapText="1"/>
    </xf>
    <xf numFmtId="0" fontId="2" fillId="11" borderId="2" xfId="0" applyFont="1" applyFill="1" applyBorder="1" applyAlignment="1">
      <alignment horizontal="center" vertical="center" wrapText="1"/>
    </xf>
    <xf numFmtId="0" fontId="19" fillId="4" borderId="5" xfId="0" applyFont="1" applyFill="1" applyBorder="1" applyAlignment="1">
      <alignment horizontal="center" vertical="center" textRotation="90" wrapText="1"/>
    </xf>
    <xf numFmtId="0" fontId="9" fillId="4" borderId="6" xfId="0" applyFont="1" applyFill="1" applyBorder="1" applyAlignment="1">
      <alignment horizontal="center" vertical="center" textRotation="90" wrapText="1"/>
    </xf>
    <xf numFmtId="0" fontId="9" fillId="4" borderId="7" xfId="0" applyFont="1" applyFill="1" applyBorder="1" applyAlignment="1">
      <alignment horizontal="center" vertical="center" textRotation="90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14" fontId="6" fillId="7" borderId="5" xfId="0" applyNumberFormat="1" applyFont="1" applyFill="1" applyBorder="1" applyAlignment="1">
      <alignment horizontal="center" vertical="center" wrapText="1"/>
    </xf>
    <xf numFmtId="14" fontId="6" fillId="7" borderId="6" xfId="0" applyNumberFormat="1" applyFont="1" applyFill="1" applyBorder="1" applyAlignment="1">
      <alignment horizontal="center" vertical="center" wrapText="1"/>
    </xf>
    <xf numFmtId="14" fontId="6" fillId="7" borderId="7" xfId="0" applyNumberFormat="1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 wrapText="1"/>
    </xf>
    <xf numFmtId="0" fontId="6" fillId="7" borderId="5" xfId="0" applyFont="1" applyFill="1" applyBorder="1" applyAlignment="1">
      <alignment horizontal="center" vertical="center" wrapText="1"/>
    </xf>
    <xf numFmtId="0" fontId="6" fillId="7" borderId="6" xfId="0" applyFont="1" applyFill="1" applyBorder="1" applyAlignment="1">
      <alignment horizontal="center" vertical="center" wrapText="1"/>
    </xf>
    <xf numFmtId="0" fontId="6" fillId="7" borderId="7" xfId="0" applyFont="1" applyFill="1" applyBorder="1" applyAlignment="1">
      <alignment horizontal="center" vertical="center" wrapText="1"/>
    </xf>
    <xf numFmtId="0" fontId="6" fillId="7" borderId="11" xfId="0" applyFont="1" applyFill="1" applyBorder="1" applyAlignment="1">
      <alignment horizontal="center" vertical="center" wrapText="1"/>
    </xf>
    <xf numFmtId="0" fontId="6" fillId="7" borderId="12" xfId="0" applyFont="1" applyFill="1" applyBorder="1" applyAlignment="1">
      <alignment horizontal="center" vertical="center" wrapText="1"/>
    </xf>
    <xf numFmtId="0" fontId="6" fillId="7" borderId="13" xfId="0" applyFont="1" applyFill="1" applyBorder="1" applyAlignment="1">
      <alignment horizontal="center" vertical="center" wrapText="1"/>
    </xf>
    <xf numFmtId="0" fontId="6" fillId="7" borderId="5" xfId="0" applyFont="1" applyFill="1" applyBorder="1" applyAlignment="1">
      <alignment horizontal="center" vertical="center"/>
    </xf>
    <xf numFmtId="0" fontId="6" fillId="7" borderId="6" xfId="0" applyFont="1" applyFill="1" applyBorder="1" applyAlignment="1">
      <alignment horizontal="center" vertical="center"/>
    </xf>
    <xf numFmtId="0" fontId="6" fillId="7" borderId="7" xfId="0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 textRotation="90" wrapText="1"/>
    </xf>
    <xf numFmtId="0" fontId="0" fillId="4" borderId="6" xfId="0" applyFill="1" applyBorder="1" applyAlignment="1">
      <alignment horizontal="center" vertical="center" textRotation="90" wrapText="1"/>
    </xf>
    <xf numFmtId="0" fontId="0" fillId="4" borderId="7" xfId="0" applyFill="1" applyBorder="1" applyAlignment="1">
      <alignment horizontal="center" vertical="center" textRotation="90" wrapText="1"/>
    </xf>
    <xf numFmtId="0" fontId="10" fillId="8" borderId="2" xfId="0" applyFont="1" applyFill="1" applyBorder="1" applyAlignment="1">
      <alignment horizontal="center" vertical="center" wrapText="1"/>
    </xf>
    <xf numFmtId="0" fontId="0" fillId="8" borderId="2" xfId="0" applyFill="1" applyBorder="1" applyAlignment="1">
      <alignment horizontal="center" vertical="center" wrapText="1"/>
    </xf>
    <xf numFmtId="0" fontId="14" fillId="9" borderId="5" xfId="0" applyFont="1" applyFill="1" applyBorder="1" applyAlignment="1" applyProtection="1">
      <alignment horizontal="left" vertical="center" wrapText="1"/>
      <protection hidden="1"/>
    </xf>
    <xf numFmtId="0" fontId="14" fillId="9" borderId="7" xfId="0" applyFont="1" applyFill="1" applyBorder="1" applyAlignment="1" applyProtection="1">
      <alignment horizontal="left" vertical="center" wrapText="1"/>
      <protection hidden="1"/>
    </xf>
    <xf numFmtId="0" fontId="14" fillId="9" borderId="1" xfId="0" applyFont="1" applyFill="1" applyBorder="1" applyAlignment="1" applyProtection="1">
      <alignment vertical="center" wrapText="1"/>
      <protection hidden="1"/>
    </xf>
    <xf numFmtId="0" fontId="14" fillId="9" borderId="5" xfId="0" applyFont="1" applyFill="1" applyBorder="1" applyAlignment="1" applyProtection="1">
      <alignment vertical="center" wrapText="1"/>
      <protection hidden="1"/>
    </xf>
    <xf numFmtId="0" fontId="14" fillId="9" borderId="6" xfId="0" applyFont="1" applyFill="1" applyBorder="1" applyAlignment="1" applyProtection="1">
      <alignment vertical="center" wrapText="1"/>
      <protection hidden="1"/>
    </xf>
    <xf numFmtId="0" fontId="14" fillId="9" borderId="7" xfId="0" applyFont="1" applyFill="1" applyBorder="1" applyAlignment="1" applyProtection="1">
      <alignment vertical="center" wrapText="1"/>
      <protection hidden="1"/>
    </xf>
    <xf numFmtId="0" fontId="14" fillId="9" borderId="14" xfId="0" applyFont="1" applyFill="1" applyBorder="1" applyAlignment="1" applyProtection="1">
      <alignment vertical="center" wrapText="1"/>
      <protection hidden="1"/>
    </xf>
    <xf numFmtId="0" fontId="5" fillId="4" borderId="16" xfId="0" applyFont="1" applyFill="1" applyBorder="1" applyAlignment="1">
      <alignment horizontal="center" vertical="center" textRotation="90" wrapText="1"/>
    </xf>
    <xf numFmtId="0" fontId="20" fillId="4" borderId="3" xfId="0" applyFont="1" applyFill="1" applyBorder="1" applyAlignment="1">
      <alignment horizontal="center" vertical="center" textRotation="90" wrapText="1"/>
    </xf>
    <xf numFmtId="0" fontId="5" fillId="17" borderId="11" xfId="0" applyFont="1" applyFill="1" applyBorder="1" applyAlignment="1">
      <alignment horizontal="center" vertical="center" textRotation="90" wrapText="1"/>
    </xf>
    <xf numFmtId="0" fontId="5" fillId="17" borderId="12" xfId="0" applyFont="1" applyFill="1" applyBorder="1" applyAlignment="1">
      <alignment horizontal="center" vertical="center" textRotation="90" wrapText="1"/>
    </xf>
    <xf numFmtId="0" fontId="5" fillId="17" borderId="17" xfId="0" applyFont="1" applyFill="1" applyBorder="1" applyAlignment="1">
      <alignment horizontal="center" vertical="center" textRotation="90" wrapText="1"/>
    </xf>
    <xf numFmtId="0" fontId="21" fillId="17" borderId="0" xfId="0" applyFont="1" applyFill="1" applyBorder="1" applyAlignment="1">
      <alignment horizontal="center" vertical="center" textRotation="90" wrapText="1"/>
    </xf>
    <xf numFmtId="0" fontId="11" fillId="4" borderId="4" xfId="0" applyFont="1" applyFill="1" applyBorder="1" applyAlignment="1">
      <alignment horizontal="center" vertical="center" wrapText="1"/>
    </xf>
    <xf numFmtId="0" fontId="11" fillId="4" borderId="2" xfId="0" applyFont="1" applyFill="1" applyBorder="1" applyAlignment="1">
      <alignment horizontal="center" vertical="center" wrapText="1"/>
    </xf>
    <xf numFmtId="0" fontId="6" fillId="22" borderId="1" xfId="0" applyFont="1" applyFill="1" applyBorder="1" applyAlignment="1">
      <alignment horizontal="center" vertical="center" wrapText="1"/>
    </xf>
    <xf numFmtId="0" fontId="6" fillId="23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textRotation="90" wrapText="1"/>
    </xf>
    <xf numFmtId="0" fontId="0" fillId="23" borderId="1" xfId="0" applyFill="1" applyBorder="1"/>
    <xf numFmtId="0" fontId="25" fillId="0" borderId="1" xfId="2" applyFont="1" applyBorder="1" applyAlignment="1">
      <alignment wrapText="1"/>
    </xf>
    <xf numFmtId="0" fontId="0" fillId="0" borderId="1" xfId="0" applyBorder="1" applyAlignment="1">
      <alignment horizontal="justify" vertical="center" wrapText="1"/>
    </xf>
    <xf numFmtId="0" fontId="26" fillId="24" borderId="19" xfId="0" applyFont="1" applyFill="1" applyBorder="1" applyAlignment="1">
      <alignment horizontal="justify" vertical="center" wrapText="1"/>
    </xf>
    <xf numFmtId="0" fontId="28" fillId="24" borderId="20" xfId="0" applyFont="1" applyFill="1" applyBorder="1" applyAlignment="1">
      <alignment horizontal="justify" vertical="center" wrapText="1"/>
    </xf>
    <xf numFmtId="0" fontId="27" fillId="25" borderId="20" xfId="0" applyFont="1" applyFill="1" applyBorder="1" applyAlignment="1">
      <alignment horizontal="center" vertical="center" wrapText="1"/>
    </xf>
    <xf numFmtId="9" fontId="27" fillId="25" borderId="21" xfId="0" applyNumberFormat="1" applyFont="1" applyFill="1" applyBorder="1" applyAlignment="1">
      <alignment horizontal="center" vertical="center" wrapText="1"/>
    </xf>
    <xf numFmtId="9" fontId="27" fillId="25" borderId="20" xfId="0" applyNumberFormat="1" applyFont="1" applyFill="1" applyBorder="1" applyAlignment="1">
      <alignment horizontal="center" vertical="center" wrapText="1"/>
    </xf>
    <xf numFmtId="0" fontId="27" fillId="25" borderId="19" xfId="0" applyFont="1" applyFill="1" applyBorder="1" applyAlignment="1">
      <alignment horizontal="center" vertical="center" wrapText="1"/>
    </xf>
    <xf numFmtId="9" fontId="27" fillId="25" borderId="19" xfId="0" applyNumberFormat="1" applyFont="1" applyFill="1" applyBorder="1" applyAlignment="1">
      <alignment horizontal="center" vertical="center" wrapText="1"/>
    </xf>
    <xf numFmtId="14" fontId="28" fillId="24" borderId="25" xfId="0" applyNumberFormat="1" applyFont="1" applyFill="1" applyBorder="1" applyAlignment="1">
      <alignment horizontal="center" vertical="center" wrapText="1"/>
    </xf>
    <xf numFmtId="0" fontId="28" fillId="24" borderId="18" xfId="0" applyFont="1" applyFill="1" applyBorder="1" applyAlignment="1">
      <alignment horizontal="center" vertical="center"/>
    </xf>
    <xf numFmtId="0" fontId="28" fillId="24" borderId="25" xfId="0" applyFont="1" applyFill="1" applyBorder="1" applyAlignment="1">
      <alignment horizontal="center" vertical="center" wrapText="1"/>
    </xf>
    <xf numFmtId="0" fontId="28" fillId="24" borderId="25" xfId="0" applyFont="1" applyFill="1" applyBorder="1" applyAlignment="1">
      <alignment horizontal="center" vertical="center"/>
    </xf>
    <xf numFmtId="0" fontId="28" fillId="24" borderId="22" xfId="0" applyFont="1" applyFill="1" applyBorder="1" applyAlignment="1">
      <alignment horizontal="center" vertical="center"/>
    </xf>
    <xf numFmtId="0" fontId="28" fillId="24" borderId="23" xfId="0" applyFont="1" applyFill="1" applyBorder="1" applyAlignment="1">
      <alignment horizontal="center" vertical="center"/>
    </xf>
    <xf numFmtId="0" fontId="28" fillId="24" borderId="24" xfId="0" applyFont="1" applyFill="1" applyBorder="1" applyAlignment="1">
      <alignment horizontal="center" vertical="center"/>
    </xf>
    <xf numFmtId="0" fontId="28" fillId="24" borderId="26" xfId="0" applyFont="1" applyFill="1" applyBorder="1" applyAlignment="1">
      <alignment horizontal="center" vertical="center"/>
    </xf>
    <xf numFmtId="0" fontId="0" fillId="25" borderId="21" xfId="0" applyFill="1" applyBorder="1" applyAlignment="1">
      <alignment horizontal="center" vertical="center" wrapText="1"/>
    </xf>
    <xf numFmtId="0" fontId="0" fillId="23" borderId="0" xfId="0" applyFill="1" applyAlignment="1">
      <alignment horizontal="center"/>
    </xf>
    <xf numFmtId="14" fontId="15" fillId="23" borderId="1" xfId="0" applyNumberFormat="1" applyFont="1" applyFill="1" applyBorder="1" applyAlignment="1" applyProtection="1">
      <alignment horizontal="center" vertical="center" wrapText="1"/>
      <protection hidden="1"/>
    </xf>
    <xf numFmtId="0" fontId="0" fillId="0" borderId="8" xfId="0" applyFill="1" applyBorder="1" applyAlignment="1">
      <alignment wrapText="1"/>
    </xf>
    <xf numFmtId="0" fontId="15" fillId="23" borderId="1" xfId="0" applyFont="1" applyFill="1" applyBorder="1" applyAlignment="1" applyProtection="1">
      <alignment horizontal="center" vertical="center" wrapText="1"/>
      <protection hidden="1"/>
    </xf>
    <xf numFmtId="0" fontId="15" fillId="22" borderId="1" xfId="0" applyFont="1" applyFill="1" applyBorder="1" applyAlignment="1" applyProtection="1">
      <alignment horizontal="center" vertical="center" wrapText="1"/>
      <protection hidden="1"/>
    </xf>
    <xf numFmtId="0" fontId="0" fillId="22" borderId="1" xfId="0" applyFill="1" applyBorder="1" applyAlignment="1">
      <alignment horizontal="center"/>
    </xf>
    <xf numFmtId="0" fontId="0" fillId="25" borderId="20" xfId="0" applyFill="1" applyBorder="1" applyAlignment="1">
      <alignment horizontal="center" vertical="center" wrapText="1"/>
    </xf>
    <xf numFmtId="9" fontId="27" fillId="25" borderId="20" xfId="1" applyFont="1" applyFill="1" applyBorder="1" applyAlignment="1">
      <alignment horizontal="center" vertical="center" wrapText="1"/>
    </xf>
    <xf numFmtId="0" fontId="28" fillId="24" borderId="8" xfId="0" applyFont="1" applyFill="1" applyBorder="1" applyAlignment="1">
      <alignment horizontal="justify" vertical="center" wrapText="1"/>
    </xf>
    <xf numFmtId="0" fontId="0" fillId="0" borderId="7" xfId="0" applyBorder="1" applyAlignment="1">
      <alignment horizontal="center"/>
    </xf>
    <xf numFmtId="9" fontId="0" fillId="22" borderId="7" xfId="1" applyFont="1" applyFill="1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9" fontId="0" fillId="0" borderId="29" xfId="1" applyFont="1" applyBorder="1" applyAlignment="1">
      <alignment horizontal="center"/>
    </xf>
    <xf numFmtId="0" fontId="1" fillId="0" borderId="1" xfId="0" applyFont="1" applyBorder="1"/>
  </cellXfs>
  <cellStyles count="3">
    <cellStyle name="Hipervínculo" xfId="2" builtinId="8"/>
    <cellStyle name="Normal" xfId="0" builtinId="0"/>
    <cellStyle name="Porcentaje" xfId="1" builtinId="5"/>
  </cellStyles>
  <dxfs count="0"/>
  <tableStyles count="0" defaultTableStyle="TableStyleMedium2" defaultPivotStyle="PivotStyleLight16"/>
  <colors>
    <mruColors>
      <color rgb="FFD5EBFB"/>
      <color rgb="FF00339A"/>
      <color rgb="FFFFF6D9"/>
      <color rgb="FFFFE07D"/>
      <color rgb="FFFFD85B"/>
      <color rgb="FFEFE5F7"/>
      <color rgb="FFD8BEEC"/>
      <color rgb="FFE6D5F3"/>
      <color rgb="FFBF95DF"/>
      <color rgb="FF9F5FC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419" b="1"/>
              <a:t>Resultados</a:t>
            </a:r>
            <a:r>
              <a:rPr lang="es-419" b="1" baseline="0"/>
              <a:t> Tercer seguimiento 2021 </a:t>
            </a:r>
            <a:endParaRPr lang="es-419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419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419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Resultados!$B$4:$B$10</c:f>
              <c:strCache>
                <c:ptCount val="7"/>
                <c:pt idx="0">
                  <c:v>Componente 1-Riesgos de corrupción </c:v>
                </c:pt>
                <c:pt idx="1">
                  <c:v>Componente 2-Antitramites </c:v>
                </c:pt>
                <c:pt idx="2">
                  <c:v>Componente 3-Rendición de cuentas</c:v>
                </c:pt>
                <c:pt idx="3">
                  <c:v>Componente 4-Servicio al cuidadano</c:v>
                </c:pt>
                <c:pt idx="4">
                  <c:v>Componente 5-Transparencia y Acceso a la información.</c:v>
                </c:pt>
                <c:pt idx="5">
                  <c:v>Iniciativas adicionales </c:v>
                </c:pt>
                <c:pt idx="6">
                  <c:v>Total</c:v>
                </c:pt>
              </c:strCache>
            </c:strRef>
          </c:cat>
          <c:val>
            <c:numRef>
              <c:f>Resultados!$C$4:$C$10</c:f>
              <c:numCache>
                <c:formatCode>General</c:formatCode>
                <c:ptCount val="7"/>
                <c:pt idx="0">
                  <c:v>7</c:v>
                </c:pt>
                <c:pt idx="1">
                  <c:v>0</c:v>
                </c:pt>
                <c:pt idx="2">
                  <c:v>13</c:v>
                </c:pt>
                <c:pt idx="3">
                  <c:v>12</c:v>
                </c:pt>
                <c:pt idx="4">
                  <c:v>10</c:v>
                </c:pt>
                <c:pt idx="5">
                  <c:v>14</c:v>
                </c:pt>
                <c:pt idx="6">
                  <c:v>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2D0-4D3D-AD0A-3B554F7F5C04}"/>
            </c:ext>
          </c:extLst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419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Resultados!$B$4:$B$10</c:f>
              <c:strCache>
                <c:ptCount val="7"/>
                <c:pt idx="0">
                  <c:v>Componente 1-Riesgos de corrupción </c:v>
                </c:pt>
                <c:pt idx="1">
                  <c:v>Componente 2-Antitramites </c:v>
                </c:pt>
                <c:pt idx="2">
                  <c:v>Componente 3-Rendición de cuentas</c:v>
                </c:pt>
                <c:pt idx="3">
                  <c:v>Componente 4-Servicio al cuidadano</c:v>
                </c:pt>
                <c:pt idx="4">
                  <c:v>Componente 5-Transparencia y Acceso a la información.</c:v>
                </c:pt>
                <c:pt idx="5">
                  <c:v>Iniciativas adicionales </c:v>
                </c:pt>
                <c:pt idx="6">
                  <c:v>Total</c:v>
                </c:pt>
              </c:strCache>
            </c:strRef>
          </c:cat>
          <c:val>
            <c:numRef>
              <c:f>Resultados!$D$4:$D$10</c:f>
              <c:numCache>
                <c:formatCode>General</c:formatCode>
                <c:ptCount val="7"/>
                <c:pt idx="0">
                  <c:v>6</c:v>
                </c:pt>
                <c:pt idx="1">
                  <c:v>0</c:v>
                </c:pt>
                <c:pt idx="2">
                  <c:v>13</c:v>
                </c:pt>
                <c:pt idx="3">
                  <c:v>0</c:v>
                </c:pt>
                <c:pt idx="4">
                  <c:v>6</c:v>
                </c:pt>
                <c:pt idx="5">
                  <c:v>9</c:v>
                </c:pt>
                <c:pt idx="6">
                  <c:v>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2D0-4D3D-AD0A-3B554F7F5C04}"/>
            </c:ext>
          </c:extLst>
        </c:ser>
        <c:ser>
          <c:idx val="2"/>
          <c:order val="2"/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cat>
            <c:strRef>
              <c:f>Resultados!$B$4:$B$10</c:f>
              <c:strCache>
                <c:ptCount val="7"/>
                <c:pt idx="0">
                  <c:v>Componente 1-Riesgos de corrupción </c:v>
                </c:pt>
                <c:pt idx="1">
                  <c:v>Componente 2-Antitramites </c:v>
                </c:pt>
                <c:pt idx="2">
                  <c:v>Componente 3-Rendición de cuentas</c:v>
                </c:pt>
                <c:pt idx="3">
                  <c:v>Componente 4-Servicio al cuidadano</c:v>
                </c:pt>
                <c:pt idx="4">
                  <c:v>Componente 5-Transparencia y Acceso a la información.</c:v>
                </c:pt>
                <c:pt idx="5">
                  <c:v>Iniciativas adicionales </c:v>
                </c:pt>
                <c:pt idx="6">
                  <c:v>Total</c:v>
                </c:pt>
              </c:strCache>
            </c:strRef>
          </c:cat>
          <c:val>
            <c:numRef>
              <c:f>Resultados!$E$4:$E$10</c:f>
              <c:numCache>
                <c:formatCode>0%</c:formatCode>
                <c:ptCount val="7"/>
                <c:pt idx="0">
                  <c:v>0.8571428571428571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0.6</c:v>
                </c:pt>
                <c:pt idx="5">
                  <c:v>0.6428571428571429</c:v>
                </c:pt>
                <c:pt idx="6">
                  <c:v>0.6071428571428571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2D0-4D3D-AD0A-3B554F7F5C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55731487"/>
        <c:axId val="655732319"/>
        <c:axId val="0"/>
      </c:bar3DChart>
      <c:catAx>
        <c:axId val="65573148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419"/>
          </a:p>
        </c:txPr>
        <c:crossAx val="655732319"/>
        <c:crosses val="autoZero"/>
        <c:auto val="1"/>
        <c:lblAlgn val="ctr"/>
        <c:lblOffset val="100"/>
        <c:noMultiLvlLbl val="0"/>
      </c:catAx>
      <c:valAx>
        <c:axId val="65573231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419"/>
          </a:p>
        </c:txPr>
        <c:crossAx val="65573148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419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419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733424</xdr:colOff>
      <xdr:row>1</xdr:row>
      <xdr:rowOff>123825</xdr:rowOff>
    </xdr:from>
    <xdr:to>
      <xdr:col>14</xdr:col>
      <xdr:colOff>419099</xdr:colOff>
      <xdr:row>8</xdr:row>
      <xdr:rowOff>385762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BCACDB2-BEB5-440F-89A2-A8770E7F0D1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hrplopez.gov.co/sitio/index.php/es/nuestro-hospital/politicas%20,%20pendiente%20socializacion%20por%20correo%20electronico.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/>
  </sheetPr>
  <dimension ref="A1:K13"/>
  <sheetViews>
    <sheetView topLeftCell="A5" zoomScale="70" zoomScaleNormal="70" workbookViewId="0">
      <selection activeCell="I13" sqref="I13"/>
    </sheetView>
  </sheetViews>
  <sheetFormatPr baseColWidth="10" defaultRowHeight="15" x14ac:dyDescent="0.25"/>
  <cols>
    <col min="1" max="1" width="13.5703125" style="2" customWidth="1"/>
    <col min="2" max="2" width="25.28515625" style="2" customWidth="1"/>
    <col min="3" max="3" width="11.42578125" style="3"/>
    <col min="4" max="4" width="44.28515625" style="2" customWidth="1"/>
    <col min="5" max="5" width="21.85546875" style="2" customWidth="1"/>
    <col min="6" max="6" width="32.85546875" style="2" customWidth="1"/>
    <col min="7" max="7" width="25.5703125" style="2" customWidth="1"/>
    <col min="8" max="8" width="17.28515625" style="2" bestFit="1" customWidth="1"/>
    <col min="9" max="9" width="24.85546875" customWidth="1"/>
    <col min="10" max="10" width="24.28515625" customWidth="1"/>
    <col min="11" max="11" width="24" customWidth="1"/>
  </cols>
  <sheetData>
    <row r="1" spans="1:11" ht="46.5" customHeight="1" x14ac:dyDescent="0.25">
      <c r="A1" s="62" t="s">
        <v>268</v>
      </c>
      <c r="B1" s="63"/>
      <c r="C1" s="63"/>
      <c r="D1" s="63"/>
      <c r="E1" s="63"/>
      <c r="F1" s="63"/>
      <c r="G1" s="63"/>
      <c r="H1" s="63"/>
      <c r="I1" s="63"/>
      <c r="J1" s="63"/>
      <c r="K1" s="63"/>
    </row>
    <row r="2" spans="1:11" s="1" customFormat="1" ht="47.25" customHeight="1" x14ac:dyDescent="0.25">
      <c r="A2" s="25" t="s">
        <v>0</v>
      </c>
      <c r="B2" s="25" t="s">
        <v>1</v>
      </c>
      <c r="C2" s="25" t="s">
        <v>2</v>
      </c>
      <c r="D2" s="25" t="s">
        <v>3</v>
      </c>
      <c r="E2" s="25" t="s">
        <v>38</v>
      </c>
      <c r="F2" s="25" t="s">
        <v>4</v>
      </c>
      <c r="G2" s="25" t="s">
        <v>5</v>
      </c>
      <c r="H2" s="25" t="s">
        <v>6</v>
      </c>
      <c r="I2" s="25" t="s">
        <v>37</v>
      </c>
      <c r="J2" s="25" t="s">
        <v>259</v>
      </c>
      <c r="K2" s="25" t="s">
        <v>269</v>
      </c>
    </row>
    <row r="3" spans="1:11" ht="45" x14ac:dyDescent="0.25">
      <c r="A3" s="59" t="s">
        <v>7</v>
      </c>
      <c r="B3" s="26" t="s">
        <v>27</v>
      </c>
      <c r="C3" s="27" t="s">
        <v>8</v>
      </c>
      <c r="D3" s="27" t="s">
        <v>39</v>
      </c>
      <c r="E3" s="27">
        <v>1</v>
      </c>
      <c r="F3" s="27" t="s">
        <v>41</v>
      </c>
      <c r="G3" s="27" t="s">
        <v>43</v>
      </c>
      <c r="H3" s="28">
        <v>44228</v>
      </c>
      <c r="I3" s="27" t="s">
        <v>47</v>
      </c>
      <c r="J3" s="110" t="s">
        <v>274</v>
      </c>
      <c r="K3" s="106" t="s">
        <v>263</v>
      </c>
    </row>
    <row r="4" spans="1:11" ht="60" x14ac:dyDescent="0.25">
      <c r="A4" s="60"/>
      <c r="B4" s="26" t="s">
        <v>27</v>
      </c>
      <c r="C4" s="27" t="s">
        <v>9</v>
      </c>
      <c r="D4" s="27" t="s">
        <v>44</v>
      </c>
      <c r="E4" s="27">
        <v>1</v>
      </c>
      <c r="F4" s="27" t="s">
        <v>45</v>
      </c>
      <c r="G4" s="27" t="s">
        <v>43</v>
      </c>
      <c r="H4" s="28">
        <v>44256</v>
      </c>
      <c r="I4" s="27" t="s">
        <v>48</v>
      </c>
      <c r="J4" s="110" t="s">
        <v>274</v>
      </c>
      <c r="K4" s="106" t="s">
        <v>263</v>
      </c>
    </row>
    <row r="5" spans="1:11" ht="45" x14ac:dyDescent="0.25">
      <c r="A5" s="60"/>
      <c r="B5" s="26" t="s">
        <v>27</v>
      </c>
      <c r="C5" s="27" t="s">
        <v>12</v>
      </c>
      <c r="D5" s="27" t="s">
        <v>40</v>
      </c>
      <c r="E5" s="27">
        <v>2</v>
      </c>
      <c r="F5" s="27" t="s">
        <v>46</v>
      </c>
      <c r="G5" s="27" t="s">
        <v>42</v>
      </c>
      <c r="H5" s="28" t="s">
        <v>49</v>
      </c>
      <c r="I5" s="27" t="s">
        <v>50</v>
      </c>
      <c r="J5" s="110" t="s">
        <v>274</v>
      </c>
      <c r="K5" s="106" t="s">
        <v>263</v>
      </c>
    </row>
    <row r="6" spans="1:11" ht="45" x14ac:dyDescent="0.25">
      <c r="A6" s="60"/>
      <c r="B6" s="26" t="s">
        <v>28</v>
      </c>
      <c r="C6" s="27" t="s">
        <v>13</v>
      </c>
      <c r="D6" s="27" t="s">
        <v>51</v>
      </c>
      <c r="E6" s="27">
        <v>1</v>
      </c>
      <c r="F6" s="27" t="s">
        <v>52</v>
      </c>
      <c r="G6" s="27" t="s">
        <v>53</v>
      </c>
      <c r="H6" s="29">
        <v>44225</v>
      </c>
      <c r="I6" s="27" t="s">
        <v>50</v>
      </c>
      <c r="J6" s="110" t="s">
        <v>274</v>
      </c>
      <c r="K6" s="106" t="s">
        <v>266</v>
      </c>
    </row>
    <row r="7" spans="1:11" ht="75" x14ac:dyDescent="0.25">
      <c r="A7" s="60"/>
      <c r="B7" s="26" t="s">
        <v>29</v>
      </c>
      <c r="C7" s="27" t="s">
        <v>15</v>
      </c>
      <c r="D7" s="27" t="s">
        <v>54</v>
      </c>
      <c r="E7" s="27">
        <v>1</v>
      </c>
      <c r="F7" s="27" t="s">
        <v>55</v>
      </c>
      <c r="G7" s="27" t="s">
        <v>42</v>
      </c>
      <c r="H7" s="29">
        <v>44225</v>
      </c>
      <c r="I7" s="27" t="s">
        <v>56</v>
      </c>
      <c r="J7" s="109" t="s">
        <v>275</v>
      </c>
      <c r="K7" s="105" t="s">
        <v>270</v>
      </c>
    </row>
    <row r="8" spans="1:11" ht="60" x14ac:dyDescent="0.25">
      <c r="A8" s="60"/>
      <c r="B8" s="26" t="s">
        <v>57</v>
      </c>
      <c r="C8" s="27" t="s">
        <v>17</v>
      </c>
      <c r="D8" s="27" t="s">
        <v>58</v>
      </c>
      <c r="E8" s="27">
        <v>6</v>
      </c>
      <c r="F8" s="27" t="s">
        <v>59</v>
      </c>
      <c r="G8" s="27" t="s">
        <v>60</v>
      </c>
      <c r="H8" s="27" t="s">
        <v>61</v>
      </c>
      <c r="I8" s="27" t="s">
        <v>62</v>
      </c>
      <c r="J8" s="110" t="s">
        <v>271</v>
      </c>
      <c r="K8" s="55" t="s">
        <v>2</v>
      </c>
    </row>
    <row r="9" spans="1:11" ht="105" x14ac:dyDescent="0.25">
      <c r="A9" s="61"/>
      <c r="B9" s="26" t="s">
        <v>30</v>
      </c>
      <c r="C9" s="27" t="s">
        <v>20</v>
      </c>
      <c r="D9" s="27" t="s">
        <v>63</v>
      </c>
      <c r="E9" s="27">
        <v>3</v>
      </c>
      <c r="F9" s="27" t="s">
        <v>157</v>
      </c>
      <c r="G9" s="27" t="s">
        <v>64</v>
      </c>
      <c r="H9" s="27" t="s">
        <v>65</v>
      </c>
      <c r="I9" s="27" t="s">
        <v>66</v>
      </c>
      <c r="J9" s="110" t="s">
        <v>278</v>
      </c>
      <c r="K9" s="106" t="s">
        <v>272</v>
      </c>
    </row>
    <row r="13" spans="1:11" x14ac:dyDescent="0.25">
      <c r="I13">
        <f>6/7</f>
        <v>0.8571428571428571</v>
      </c>
    </row>
  </sheetData>
  <autoFilter ref="A2:K9" xr:uid="{00000000-0001-0000-0000-000000000000}"/>
  <mergeCells count="2">
    <mergeCell ref="A3:A9"/>
    <mergeCell ref="A1:K1"/>
  </mergeCells>
  <hyperlinks>
    <hyperlink ref="J7" r:id="rId1" xr:uid="{36ABDA0E-513C-4428-9FEF-582DAC513009}"/>
  </hyperlinks>
  <pageMargins left="0.7" right="0.7" top="0.75" bottom="0.75" header="0.3" footer="0.3"/>
  <pageSetup orientation="portrait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4"/>
  </sheetPr>
  <dimension ref="A1:K7"/>
  <sheetViews>
    <sheetView topLeftCell="A2" zoomScale="60" zoomScaleNormal="60" workbookViewId="0">
      <selection activeCell="I3" sqref="I3:I7"/>
    </sheetView>
  </sheetViews>
  <sheetFormatPr baseColWidth="10" defaultRowHeight="15" x14ac:dyDescent="0.25"/>
  <cols>
    <col min="1" max="1" width="19.42578125" style="2" customWidth="1"/>
    <col min="2" max="2" width="25.28515625" style="2" customWidth="1"/>
    <col min="3" max="3" width="11.42578125" style="3"/>
    <col min="4" max="4" width="44.28515625" style="2" customWidth="1"/>
    <col min="5" max="5" width="25.42578125" style="2" customWidth="1"/>
    <col min="6" max="6" width="32.85546875" style="2" customWidth="1"/>
    <col min="7" max="7" width="25.5703125" style="2" customWidth="1"/>
    <col min="8" max="8" width="20.5703125" style="2" customWidth="1"/>
    <col min="9" max="9" width="27.28515625" customWidth="1"/>
    <col min="10" max="10" width="20.7109375" customWidth="1"/>
    <col min="11" max="11" width="20.42578125" customWidth="1"/>
  </cols>
  <sheetData>
    <row r="1" spans="1:11" ht="46.5" customHeight="1" x14ac:dyDescent="0.25">
      <c r="A1" s="64" t="s">
        <v>258</v>
      </c>
      <c r="B1" s="65"/>
      <c r="C1" s="65"/>
      <c r="D1" s="65"/>
      <c r="E1" s="65"/>
      <c r="F1" s="65"/>
      <c r="G1" s="65"/>
      <c r="H1" s="65"/>
      <c r="I1" s="65"/>
    </row>
    <row r="2" spans="1:11" s="1" customFormat="1" ht="49.5" customHeight="1" x14ac:dyDescent="0.25">
      <c r="A2" s="38" t="s">
        <v>0</v>
      </c>
      <c r="B2" s="38" t="s">
        <v>1</v>
      </c>
      <c r="C2" s="38" t="s">
        <v>2</v>
      </c>
      <c r="D2" s="38" t="s">
        <v>3</v>
      </c>
      <c r="E2" s="38" t="s">
        <v>38</v>
      </c>
      <c r="F2" s="38" t="s">
        <v>4</v>
      </c>
      <c r="G2" s="38" t="s">
        <v>5</v>
      </c>
      <c r="H2" s="38" t="s">
        <v>6</v>
      </c>
      <c r="I2" s="38" t="s">
        <v>37</v>
      </c>
      <c r="J2" s="38" t="s">
        <v>259</v>
      </c>
      <c r="K2" s="38" t="s">
        <v>260</v>
      </c>
    </row>
    <row r="3" spans="1:11" ht="120.75" customHeight="1" x14ac:dyDescent="0.25">
      <c r="A3" s="66" t="s">
        <v>22</v>
      </c>
      <c r="B3" s="30" t="s">
        <v>23</v>
      </c>
      <c r="C3" s="31" t="s">
        <v>8</v>
      </c>
      <c r="D3" s="32" t="s">
        <v>74</v>
      </c>
      <c r="E3" s="30"/>
      <c r="F3" s="31" t="s">
        <v>70</v>
      </c>
      <c r="G3" s="31" t="s">
        <v>78</v>
      </c>
      <c r="H3" s="33" t="s">
        <v>77</v>
      </c>
      <c r="I3" s="34" t="s">
        <v>83</v>
      </c>
      <c r="J3" s="54" t="s">
        <v>273</v>
      </c>
      <c r="K3" s="50" t="s">
        <v>2</v>
      </c>
    </row>
    <row r="4" spans="1:11" ht="75" x14ac:dyDescent="0.25">
      <c r="A4" s="67"/>
      <c r="B4" s="30" t="s">
        <v>23</v>
      </c>
      <c r="C4" s="31" t="s">
        <v>9</v>
      </c>
      <c r="D4" s="35" t="s">
        <v>67</v>
      </c>
      <c r="E4" s="30"/>
      <c r="F4" s="31" t="s">
        <v>71</v>
      </c>
      <c r="G4" s="31" t="s">
        <v>79</v>
      </c>
      <c r="H4" s="33" t="s">
        <v>86</v>
      </c>
      <c r="I4" s="31" t="s">
        <v>84</v>
      </c>
      <c r="J4" s="54" t="s">
        <v>273</v>
      </c>
      <c r="K4" s="50" t="s">
        <v>2</v>
      </c>
    </row>
    <row r="5" spans="1:11" ht="78.75" x14ac:dyDescent="0.25">
      <c r="A5" s="67"/>
      <c r="B5" s="30" t="s">
        <v>24</v>
      </c>
      <c r="C5" s="31" t="s">
        <v>13</v>
      </c>
      <c r="D5" s="36" t="s">
        <v>75</v>
      </c>
      <c r="E5" s="30"/>
      <c r="F5" s="31" t="s">
        <v>76</v>
      </c>
      <c r="G5" s="31" t="s">
        <v>80</v>
      </c>
      <c r="H5" s="33" t="s">
        <v>86</v>
      </c>
      <c r="I5" s="31" t="s">
        <v>84</v>
      </c>
      <c r="J5" s="54" t="s">
        <v>273</v>
      </c>
      <c r="K5" s="50" t="s">
        <v>2</v>
      </c>
    </row>
    <row r="6" spans="1:11" ht="75" x14ac:dyDescent="0.25">
      <c r="A6" s="67"/>
      <c r="B6" s="30" t="s">
        <v>25</v>
      </c>
      <c r="C6" s="31" t="s">
        <v>15</v>
      </c>
      <c r="D6" s="37" t="s">
        <v>68</v>
      </c>
      <c r="E6" s="30"/>
      <c r="F6" s="31" t="s">
        <v>72</v>
      </c>
      <c r="G6" s="31" t="s">
        <v>81</v>
      </c>
      <c r="H6" s="33" t="s">
        <v>87</v>
      </c>
      <c r="I6" s="31" t="s">
        <v>85</v>
      </c>
      <c r="J6" s="54" t="s">
        <v>273</v>
      </c>
      <c r="K6" s="50" t="s">
        <v>2</v>
      </c>
    </row>
    <row r="7" spans="1:11" ht="93.75" customHeight="1" x14ac:dyDescent="0.25">
      <c r="A7" s="68"/>
      <c r="B7" s="30" t="s">
        <v>25</v>
      </c>
      <c r="C7" s="31" t="s">
        <v>16</v>
      </c>
      <c r="D7" s="35" t="s">
        <v>69</v>
      </c>
      <c r="E7" s="30"/>
      <c r="F7" s="31" t="s">
        <v>73</v>
      </c>
      <c r="G7" s="31" t="s">
        <v>82</v>
      </c>
      <c r="H7" s="33" t="s">
        <v>88</v>
      </c>
      <c r="I7" s="31" t="s">
        <v>84</v>
      </c>
      <c r="J7" s="54" t="s">
        <v>273</v>
      </c>
      <c r="K7" s="50" t="s">
        <v>2</v>
      </c>
    </row>
  </sheetData>
  <mergeCells count="2">
    <mergeCell ref="A1:I1"/>
    <mergeCell ref="A3:A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7" tint="0.59999389629810485"/>
  </sheetPr>
  <dimension ref="A1:K16"/>
  <sheetViews>
    <sheetView zoomScale="60" zoomScaleNormal="60" workbookViewId="0">
      <selection activeCell="J15" sqref="J3:J15"/>
    </sheetView>
  </sheetViews>
  <sheetFormatPr baseColWidth="10" defaultRowHeight="15" x14ac:dyDescent="0.25"/>
  <cols>
    <col min="1" max="1" width="15.85546875" style="2" customWidth="1"/>
    <col min="2" max="2" width="25.28515625" style="2" customWidth="1"/>
    <col min="3" max="3" width="11.42578125" style="3"/>
    <col min="4" max="4" width="44.28515625" style="2" customWidth="1"/>
    <col min="5" max="5" width="22.28515625" style="2" customWidth="1"/>
    <col min="6" max="6" width="32.85546875" style="2" customWidth="1"/>
    <col min="7" max="7" width="25.5703125" style="2" customWidth="1"/>
    <col min="8" max="8" width="17.28515625" style="2" bestFit="1" customWidth="1"/>
    <col min="9" max="9" width="25.5703125" customWidth="1"/>
    <col min="10" max="10" width="20.42578125" customWidth="1"/>
    <col min="11" max="11" width="19.85546875" customWidth="1"/>
  </cols>
  <sheetData>
    <row r="1" spans="1:11" ht="45" customHeight="1" x14ac:dyDescent="0.25">
      <c r="A1" s="69" t="s">
        <v>267</v>
      </c>
      <c r="B1" s="70"/>
      <c r="C1" s="70"/>
      <c r="D1" s="70"/>
      <c r="E1" s="70"/>
      <c r="F1" s="70"/>
      <c r="G1" s="70"/>
      <c r="H1" s="70"/>
      <c r="I1" s="70"/>
      <c r="J1" s="70"/>
      <c r="K1" s="70"/>
    </row>
    <row r="2" spans="1:11" s="1" customFormat="1" ht="54.75" customHeight="1" x14ac:dyDescent="0.25">
      <c r="A2" s="9" t="s">
        <v>0</v>
      </c>
      <c r="B2" s="9" t="s">
        <v>1</v>
      </c>
      <c r="C2" s="9" t="s">
        <v>2</v>
      </c>
      <c r="D2" s="9" t="s">
        <v>3</v>
      </c>
      <c r="E2" s="9" t="s">
        <v>38</v>
      </c>
      <c r="F2" s="9" t="s">
        <v>4</v>
      </c>
      <c r="G2" s="9" t="s">
        <v>5</v>
      </c>
      <c r="H2" s="9" t="s">
        <v>6</v>
      </c>
      <c r="I2" s="9" t="s">
        <v>37</v>
      </c>
      <c r="J2" s="9" t="s">
        <v>259</v>
      </c>
      <c r="K2" s="9" t="s">
        <v>260</v>
      </c>
    </row>
    <row r="3" spans="1:11" ht="93" customHeight="1" x14ac:dyDescent="0.25">
      <c r="A3" s="107" t="s">
        <v>26</v>
      </c>
      <c r="B3" s="7" t="s">
        <v>114</v>
      </c>
      <c r="C3" s="8" t="s">
        <v>8</v>
      </c>
      <c r="D3" s="8" t="s">
        <v>115</v>
      </c>
      <c r="E3" s="8">
        <v>1</v>
      </c>
      <c r="F3" s="8" t="s">
        <v>112</v>
      </c>
      <c r="G3" s="8" t="s">
        <v>42</v>
      </c>
      <c r="H3" s="56">
        <v>44232</v>
      </c>
      <c r="I3" s="57"/>
      <c r="J3" s="110" t="s">
        <v>276</v>
      </c>
      <c r="K3" s="51" t="s">
        <v>263</v>
      </c>
    </row>
    <row r="4" spans="1:11" ht="105" x14ac:dyDescent="0.25">
      <c r="A4" s="107"/>
      <c r="B4" s="7" t="s">
        <v>113</v>
      </c>
      <c r="C4" s="8" t="s">
        <v>9</v>
      </c>
      <c r="D4" s="8" t="s">
        <v>117</v>
      </c>
      <c r="E4" s="8">
        <v>1</v>
      </c>
      <c r="F4" s="8" t="s">
        <v>116</v>
      </c>
      <c r="G4" s="8" t="s">
        <v>42</v>
      </c>
      <c r="H4" s="8"/>
      <c r="I4" s="57"/>
      <c r="J4" s="110" t="s">
        <v>276</v>
      </c>
      <c r="K4" s="51" t="s">
        <v>263</v>
      </c>
    </row>
    <row r="5" spans="1:11" ht="90" x14ac:dyDescent="0.25">
      <c r="A5" s="107"/>
      <c r="B5" s="7" t="s">
        <v>118</v>
      </c>
      <c r="C5" s="8" t="s">
        <v>12</v>
      </c>
      <c r="D5" s="8" t="s">
        <v>119</v>
      </c>
      <c r="E5" s="8">
        <v>1</v>
      </c>
      <c r="F5" s="8" t="s">
        <v>120</v>
      </c>
      <c r="G5" s="8" t="s">
        <v>127</v>
      </c>
      <c r="H5" s="8"/>
      <c r="I5" s="57"/>
      <c r="J5" s="110" t="s">
        <v>276</v>
      </c>
      <c r="K5" s="51" t="s">
        <v>263</v>
      </c>
    </row>
    <row r="6" spans="1:11" ht="90" x14ac:dyDescent="0.25">
      <c r="A6" s="107"/>
      <c r="B6" s="7" t="s">
        <v>121</v>
      </c>
      <c r="C6" s="8" t="s">
        <v>13</v>
      </c>
      <c r="D6" s="8" t="s">
        <v>122</v>
      </c>
      <c r="E6" s="8">
        <v>1</v>
      </c>
      <c r="F6" s="8" t="s">
        <v>123</v>
      </c>
      <c r="G6" s="8" t="s">
        <v>42</v>
      </c>
      <c r="H6" s="8"/>
      <c r="I6" s="57"/>
      <c r="J6" s="110" t="s">
        <v>276</v>
      </c>
      <c r="K6" s="51" t="s">
        <v>263</v>
      </c>
    </row>
    <row r="7" spans="1:11" ht="90" x14ac:dyDescent="0.25">
      <c r="A7" s="107"/>
      <c r="B7" s="7" t="s">
        <v>125</v>
      </c>
      <c r="C7" s="8" t="s">
        <v>10</v>
      </c>
      <c r="D7" s="8" t="s">
        <v>124</v>
      </c>
      <c r="E7" s="8">
        <v>1</v>
      </c>
      <c r="F7" s="8" t="s">
        <v>126</v>
      </c>
      <c r="G7" s="8" t="s">
        <v>127</v>
      </c>
      <c r="H7" s="8"/>
      <c r="I7" s="57"/>
      <c r="J7" s="110" t="s">
        <v>276</v>
      </c>
      <c r="K7" s="51" t="s">
        <v>263</v>
      </c>
    </row>
    <row r="8" spans="1:11" ht="90" x14ac:dyDescent="0.25">
      <c r="A8" s="107"/>
      <c r="B8" s="7" t="s">
        <v>128</v>
      </c>
      <c r="C8" s="8" t="s">
        <v>14</v>
      </c>
      <c r="D8" s="8" t="s">
        <v>129</v>
      </c>
      <c r="E8" s="8">
        <v>1</v>
      </c>
      <c r="F8" s="8" t="s">
        <v>130</v>
      </c>
      <c r="G8" s="8" t="s">
        <v>127</v>
      </c>
      <c r="H8" s="8"/>
      <c r="I8" s="57"/>
      <c r="J8" s="110" t="s">
        <v>276</v>
      </c>
      <c r="K8" s="51" t="s">
        <v>263</v>
      </c>
    </row>
    <row r="9" spans="1:11" ht="90" x14ac:dyDescent="0.25">
      <c r="A9" s="107"/>
      <c r="B9" s="7" t="s">
        <v>131</v>
      </c>
      <c r="C9" s="8" t="s">
        <v>15</v>
      </c>
      <c r="D9" s="8" t="s">
        <v>132</v>
      </c>
      <c r="E9" s="8">
        <v>1</v>
      </c>
      <c r="F9" s="8" t="s">
        <v>133</v>
      </c>
      <c r="G9" s="8" t="s">
        <v>127</v>
      </c>
      <c r="H9" s="8"/>
      <c r="I9" s="57"/>
      <c r="J9" s="110" t="s">
        <v>276</v>
      </c>
      <c r="K9" s="51" t="s">
        <v>263</v>
      </c>
    </row>
    <row r="10" spans="1:11" ht="90" x14ac:dyDescent="0.25">
      <c r="A10" s="107"/>
      <c r="B10" s="7" t="s">
        <v>134</v>
      </c>
      <c r="C10" s="8" t="s">
        <v>16</v>
      </c>
      <c r="D10" s="8" t="s">
        <v>135</v>
      </c>
      <c r="E10" s="8">
        <v>1</v>
      </c>
      <c r="F10" s="8" t="s">
        <v>136</v>
      </c>
      <c r="G10" s="8" t="s">
        <v>127</v>
      </c>
      <c r="H10" s="8"/>
      <c r="I10" s="57"/>
      <c r="J10" s="110" t="s">
        <v>276</v>
      </c>
      <c r="K10" s="51" t="s">
        <v>263</v>
      </c>
    </row>
    <row r="11" spans="1:11" ht="90" x14ac:dyDescent="0.25">
      <c r="A11" s="107"/>
      <c r="B11" s="7" t="s">
        <v>137</v>
      </c>
      <c r="C11" s="8" t="s">
        <v>11</v>
      </c>
      <c r="D11" s="8" t="s">
        <v>155</v>
      </c>
      <c r="E11" s="8">
        <v>1</v>
      </c>
      <c r="F11" s="8" t="s">
        <v>156</v>
      </c>
      <c r="G11" s="8" t="s">
        <v>127</v>
      </c>
      <c r="H11" s="8"/>
      <c r="I11" s="57"/>
      <c r="J11" s="110" t="s">
        <v>276</v>
      </c>
      <c r="K11" s="51" t="s">
        <v>263</v>
      </c>
    </row>
    <row r="12" spans="1:11" ht="90" x14ac:dyDescent="0.25">
      <c r="A12" s="107"/>
      <c r="B12" s="7" t="s">
        <v>141</v>
      </c>
      <c r="C12" s="8" t="s">
        <v>17</v>
      </c>
      <c r="D12" s="7" t="s">
        <v>142</v>
      </c>
      <c r="E12" s="8">
        <v>2</v>
      </c>
      <c r="F12" s="8" t="s">
        <v>139</v>
      </c>
      <c r="G12" s="8" t="s">
        <v>140</v>
      </c>
      <c r="H12" s="8"/>
      <c r="I12" s="57"/>
      <c r="J12" s="110" t="s">
        <v>276</v>
      </c>
      <c r="K12" s="51" t="s">
        <v>263</v>
      </c>
    </row>
    <row r="13" spans="1:11" ht="105" x14ac:dyDescent="0.25">
      <c r="A13" s="107"/>
      <c r="B13" s="7" t="s">
        <v>138</v>
      </c>
      <c r="C13" s="8" t="s">
        <v>18</v>
      </c>
      <c r="D13" s="8" t="s">
        <v>153</v>
      </c>
      <c r="E13" s="8">
        <v>2</v>
      </c>
      <c r="F13" s="8" t="s">
        <v>143</v>
      </c>
      <c r="G13" s="8" t="s">
        <v>144</v>
      </c>
      <c r="H13" s="8"/>
      <c r="I13" s="57"/>
      <c r="J13" s="110" t="s">
        <v>276</v>
      </c>
      <c r="K13" s="51" t="s">
        <v>263</v>
      </c>
    </row>
    <row r="14" spans="1:11" ht="90" x14ac:dyDescent="0.25">
      <c r="A14" s="107"/>
      <c r="B14" s="7" t="s">
        <v>146</v>
      </c>
      <c r="C14" s="8" t="s">
        <v>19</v>
      </c>
      <c r="D14" s="8" t="s">
        <v>145</v>
      </c>
      <c r="E14" s="8" t="s">
        <v>147</v>
      </c>
      <c r="F14" s="8" t="s">
        <v>148</v>
      </c>
      <c r="G14" s="8" t="s">
        <v>42</v>
      </c>
      <c r="H14" s="8"/>
      <c r="I14" s="57"/>
      <c r="J14" s="110" t="s">
        <v>276</v>
      </c>
      <c r="K14" s="51" t="s">
        <v>263</v>
      </c>
    </row>
    <row r="15" spans="1:11" ht="81" customHeight="1" x14ac:dyDescent="0.25">
      <c r="A15" s="107"/>
      <c r="B15" s="7" t="s">
        <v>149</v>
      </c>
      <c r="C15" s="8" t="s">
        <v>150</v>
      </c>
      <c r="D15" s="7" t="s">
        <v>151</v>
      </c>
      <c r="E15" s="8">
        <v>2</v>
      </c>
      <c r="F15" s="7" t="s">
        <v>152</v>
      </c>
      <c r="G15" s="7" t="s">
        <v>154</v>
      </c>
      <c r="H15" s="7"/>
      <c r="I15" s="53"/>
      <c r="J15" s="110" t="s">
        <v>276</v>
      </c>
      <c r="K15" s="51" t="s">
        <v>263</v>
      </c>
    </row>
    <row r="16" spans="1:11" ht="15" customHeight="1" x14ac:dyDescent="0.25">
      <c r="B16" s="3"/>
      <c r="C16" s="2"/>
      <c r="H16"/>
    </row>
  </sheetData>
  <mergeCells count="2">
    <mergeCell ref="A3:A15"/>
    <mergeCell ref="A1:K1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9" tint="-0.249977111117893"/>
  </sheetPr>
  <dimension ref="A1:K18"/>
  <sheetViews>
    <sheetView topLeftCell="B4" zoomScale="70" zoomScaleNormal="70" workbookViewId="0">
      <selection activeCell="K3" sqref="K3:K14"/>
    </sheetView>
  </sheetViews>
  <sheetFormatPr baseColWidth="10" defaultRowHeight="15" x14ac:dyDescent="0.25"/>
  <cols>
    <col min="1" max="1" width="22.28515625" style="2" customWidth="1"/>
    <col min="2" max="2" width="25.28515625" style="2" customWidth="1"/>
    <col min="3" max="3" width="11.42578125" style="3"/>
    <col min="4" max="4" width="44.28515625" style="2" customWidth="1"/>
    <col min="5" max="5" width="27.85546875" style="2" customWidth="1"/>
    <col min="6" max="6" width="32.85546875" style="2" customWidth="1"/>
    <col min="7" max="7" width="25.5703125" style="2" customWidth="1"/>
    <col min="8" max="8" width="17.28515625" style="2" bestFit="1" customWidth="1"/>
    <col min="9" max="9" width="22" customWidth="1"/>
    <col min="10" max="10" width="21.7109375" customWidth="1"/>
    <col min="11" max="11" width="19.42578125" customWidth="1"/>
  </cols>
  <sheetData>
    <row r="1" spans="1:11" ht="46.5" customHeight="1" x14ac:dyDescent="0.25">
      <c r="A1" s="74" t="s">
        <v>254</v>
      </c>
      <c r="B1" s="75"/>
      <c r="C1" s="75"/>
      <c r="D1" s="75"/>
      <c r="E1" s="75"/>
      <c r="F1" s="75"/>
      <c r="G1" s="75"/>
      <c r="H1" s="75"/>
      <c r="I1" s="75"/>
    </row>
    <row r="2" spans="1:11" s="1" customFormat="1" ht="30" x14ac:dyDescent="0.25">
      <c r="A2" s="17" t="s">
        <v>0</v>
      </c>
      <c r="B2" s="17" t="s">
        <v>1</v>
      </c>
      <c r="C2" s="17" t="s">
        <v>2</v>
      </c>
      <c r="D2" s="17" t="s">
        <v>3</v>
      </c>
      <c r="E2" s="17" t="s">
        <v>38</v>
      </c>
      <c r="F2" s="17" t="s">
        <v>4</v>
      </c>
      <c r="G2" s="17" t="s">
        <v>5</v>
      </c>
      <c r="H2" s="17" t="s">
        <v>6</v>
      </c>
      <c r="I2" s="17" t="s">
        <v>37</v>
      </c>
      <c r="J2" s="17" t="s">
        <v>259</v>
      </c>
      <c r="K2" s="17" t="s">
        <v>260</v>
      </c>
    </row>
    <row r="3" spans="1:11" ht="66.75" customHeight="1" x14ac:dyDescent="0.25">
      <c r="A3" s="85" t="s">
        <v>32</v>
      </c>
      <c r="B3" s="76" t="s">
        <v>31</v>
      </c>
      <c r="C3" s="10" t="s">
        <v>8</v>
      </c>
      <c r="D3" s="11" t="s">
        <v>89</v>
      </c>
      <c r="E3" s="79">
        <v>1</v>
      </c>
      <c r="F3" s="82" t="s">
        <v>105</v>
      </c>
      <c r="G3" s="76" t="s">
        <v>106</v>
      </c>
      <c r="H3" s="71" t="s">
        <v>110</v>
      </c>
      <c r="I3" s="71" t="s">
        <v>111</v>
      </c>
      <c r="J3" s="54" t="s">
        <v>277</v>
      </c>
      <c r="K3" s="50" t="s">
        <v>261</v>
      </c>
    </row>
    <row r="4" spans="1:11" ht="30.75" customHeight="1" x14ac:dyDescent="0.25">
      <c r="A4" s="86"/>
      <c r="B4" s="77"/>
      <c r="C4" s="10" t="s">
        <v>9</v>
      </c>
      <c r="D4" s="12" t="s">
        <v>90</v>
      </c>
      <c r="E4" s="80"/>
      <c r="F4" s="83"/>
      <c r="G4" s="77"/>
      <c r="H4" s="72"/>
      <c r="I4" s="72"/>
      <c r="J4" s="54" t="s">
        <v>277</v>
      </c>
      <c r="K4" s="50" t="s">
        <v>261</v>
      </c>
    </row>
    <row r="5" spans="1:11" ht="35.25" customHeight="1" x14ac:dyDescent="0.25">
      <c r="A5" s="86"/>
      <c r="B5" s="77"/>
      <c r="C5" s="10" t="s">
        <v>12</v>
      </c>
      <c r="D5" s="13" t="s">
        <v>91</v>
      </c>
      <c r="E5" s="80"/>
      <c r="F5" s="83"/>
      <c r="G5" s="77"/>
      <c r="H5" s="72"/>
      <c r="I5" s="72"/>
      <c r="J5" s="54" t="s">
        <v>277</v>
      </c>
      <c r="K5" s="50" t="s">
        <v>261</v>
      </c>
    </row>
    <row r="6" spans="1:11" ht="32.25" customHeight="1" x14ac:dyDescent="0.25">
      <c r="A6" s="86"/>
      <c r="B6" s="77"/>
      <c r="C6" s="10" t="s">
        <v>101</v>
      </c>
      <c r="D6" s="13" t="s">
        <v>92</v>
      </c>
      <c r="E6" s="80"/>
      <c r="F6" s="83"/>
      <c r="G6" s="77"/>
      <c r="H6" s="72"/>
      <c r="I6" s="72"/>
      <c r="J6" s="54" t="s">
        <v>277</v>
      </c>
      <c r="K6" s="50" t="s">
        <v>261</v>
      </c>
    </row>
    <row r="7" spans="1:11" ht="39.75" customHeight="1" x14ac:dyDescent="0.25">
      <c r="A7" s="86"/>
      <c r="B7" s="77"/>
      <c r="C7" s="10" t="s">
        <v>102</v>
      </c>
      <c r="D7" s="13" t="s">
        <v>93</v>
      </c>
      <c r="E7" s="80"/>
      <c r="F7" s="83"/>
      <c r="G7" s="77"/>
      <c r="H7" s="72"/>
      <c r="I7" s="72"/>
      <c r="J7" s="54" t="s">
        <v>277</v>
      </c>
      <c r="K7" s="50" t="s">
        <v>261</v>
      </c>
    </row>
    <row r="8" spans="1:11" ht="37.5" customHeight="1" x14ac:dyDescent="0.25">
      <c r="A8" s="86"/>
      <c r="B8" s="78"/>
      <c r="C8" s="10" t="s">
        <v>103</v>
      </c>
      <c r="D8" s="13" t="s">
        <v>94</v>
      </c>
      <c r="E8" s="81"/>
      <c r="F8" s="84"/>
      <c r="G8" s="78"/>
      <c r="H8" s="73"/>
      <c r="I8" s="73"/>
      <c r="J8" s="54" t="s">
        <v>277</v>
      </c>
      <c r="K8" s="50" t="s">
        <v>261</v>
      </c>
    </row>
    <row r="9" spans="1:11" ht="48" customHeight="1" x14ac:dyDescent="0.25">
      <c r="A9" s="86"/>
      <c r="B9" s="76" t="s">
        <v>31</v>
      </c>
      <c r="C9" s="10" t="s">
        <v>9</v>
      </c>
      <c r="D9" s="11" t="s">
        <v>95</v>
      </c>
      <c r="E9" s="79">
        <v>1</v>
      </c>
      <c r="F9" s="76" t="s">
        <v>107</v>
      </c>
      <c r="G9" s="76" t="s">
        <v>106</v>
      </c>
      <c r="H9" s="71" t="s">
        <v>110</v>
      </c>
      <c r="I9" s="71" t="s">
        <v>111</v>
      </c>
      <c r="J9" s="54" t="s">
        <v>277</v>
      </c>
      <c r="K9" s="50" t="s">
        <v>261</v>
      </c>
    </row>
    <row r="10" spans="1:11" ht="45" x14ac:dyDescent="0.25">
      <c r="A10" s="86"/>
      <c r="B10" s="77"/>
      <c r="C10" s="10" t="s">
        <v>12</v>
      </c>
      <c r="D10" s="13" t="s">
        <v>96</v>
      </c>
      <c r="E10" s="80"/>
      <c r="F10" s="77"/>
      <c r="G10" s="77"/>
      <c r="H10" s="72"/>
      <c r="I10" s="72"/>
      <c r="J10" s="54" t="s">
        <v>277</v>
      </c>
      <c r="K10" s="50" t="s">
        <v>261</v>
      </c>
    </row>
    <row r="11" spans="1:11" ht="45" x14ac:dyDescent="0.25">
      <c r="A11" s="86"/>
      <c r="B11" s="77"/>
      <c r="C11" s="10" t="s">
        <v>101</v>
      </c>
      <c r="D11" s="13" t="s">
        <v>97</v>
      </c>
      <c r="E11" s="80"/>
      <c r="F11" s="77"/>
      <c r="G11" s="77"/>
      <c r="H11" s="72"/>
      <c r="I11" s="72"/>
      <c r="J11" s="54" t="s">
        <v>277</v>
      </c>
      <c r="K11" s="50" t="s">
        <v>261</v>
      </c>
    </row>
    <row r="12" spans="1:11" ht="45" x14ac:dyDescent="0.25">
      <c r="A12" s="86"/>
      <c r="B12" s="77"/>
      <c r="C12" s="10" t="s">
        <v>102</v>
      </c>
      <c r="D12" s="13" t="s">
        <v>98</v>
      </c>
      <c r="E12" s="80"/>
      <c r="F12" s="77"/>
      <c r="G12" s="77"/>
      <c r="H12" s="72"/>
      <c r="I12" s="72"/>
      <c r="J12" s="54" t="s">
        <v>277</v>
      </c>
      <c r="K12" s="50" t="s">
        <v>261</v>
      </c>
    </row>
    <row r="13" spans="1:11" ht="45" x14ac:dyDescent="0.25">
      <c r="A13" s="86"/>
      <c r="B13" s="77"/>
      <c r="C13" s="10" t="s">
        <v>103</v>
      </c>
      <c r="D13" s="13" t="s">
        <v>99</v>
      </c>
      <c r="E13" s="81"/>
      <c r="F13" s="78"/>
      <c r="G13" s="78"/>
      <c r="H13" s="73"/>
      <c r="I13" s="73"/>
      <c r="J13" s="54" t="s">
        <v>277</v>
      </c>
      <c r="K13" s="50" t="s">
        <v>261</v>
      </c>
    </row>
    <row r="14" spans="1:11" ht="30" customHeight="1" x14ac:dyDescent="0.25">
      <c r="A14" s="87"/>
      <c r="B14" s="78"/>
      <c r="C14" s="10" t="s">
        <v>104</v>
      </c>
      <c r="D14" s="13" t="s">
        <v>100</v>
      </c>
      <c r="E14" s="10">
        <v>1</v>
      </c>
      <c r="F14" s="14" t="s">
        <v>108</v>
      </c>
      <c r="G14" s="14" t="s">
        <v>109</v>
      </c>
      <c r="H14" s="15" t="s">
        <v>110</v>
      </c>
      <c r="I14" s="16" t="s">
        <v>111</v>
      </c>
      <c r="J14" s="54" t="s">
        <v>277</v>
      </c>
      <c r="K14" s="50" t="s">
        <v>261</v>
      </c>
    </row>
    <row r="15" spans="1:11" x14ac:dyDescent="0.25">
      <c r="I15" s="4"/>
    </row>
    <row r="16" spans="1:11" x14ac:dyDescent="0.25">
      <c r="I16" s="4"/>
    </row>
    <row r="17" spans="9:9" x14ac:dyDescent="0.25">
      <c r="I17" s="4"/>
    </row>
    <row r="18" spans="9:9" x14ac:dyDescent="0.25">
      <c r="I18" s="4"/>
    </row>
  </sheetData>
  <mergeCells count="14">
    <mergeCell ref="H9:H13"/>
    <mergeCell ref="I9:I13"/>
    <mergeCell ref="A1:I1"/>
    <mergeCell ref="B3:B8"/>
    <mergeCell ref="E3:E8"/>
    <mergeCell ref="F3:F8"/>
    <mergeCell ref="G3:G8"/>
    <mergeCell ref="H3:H8"/>
    <mergeCell ref="I3:I8"/>
    <mergeCell ref="B9:B14"/>
    <mergeCell ref="A3:A14"/>
    <mergeCell ref="E9:E13"/>
    <mergeCell ref="F9:F13"/>
    <mergeCell ref="G9:G1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filterMode="1"/>
  <dimension ref="A1:K12"/>
  <sheetViews>
    <sheetView topLeftCell="E11" zoomScale="85" zoomScaleNormal="85" workbookViewId="0">
      <selection activeCell="K4" sqref="K4:K12"/>
    </sheetView>
  </sheetViews>
  <sheetFormatPr baseColWidth="10" defaultRowHeight="15" x14ac:dyDescent="0.25"/>
  <cols>
    <col min="1" max="1" width="17" style="2" customWidth="1"/>
    <col min="2" max="2" width="25.28515625" style="2" customWidth="1"/>
    <col min="3" max="3" width="11.42578125" style="3"/>
    <col min="4" max="4" width="44.28515625" style="2" customWidth="1"/>
    <col min="5" max="5" width="28.7109375" style="2" customWidth="1"/>
    <col min="6" max="6" width="32.85546875" style="2" customWidth="1"/>
    <col min="7" max="7" width="25.5703125" style="2" customWidth="1"/>
    <col min="8" max="8" width="17.28515625" style="2" bestFit="1" customWidth="1"/>
    <col min="9" max="9" width="35.5703125" customWidth="1"/>
    <col min="10" max="10" width="17.5703125" customWidth="1"/>
    <col min="11" max="11" width="20.85546875" customWidth="1"/>
  </cols>
  <sheetData>
    <row r="1" spans="1:11" ht="57" customHeight="1" x14ac:dyDescent="0.25">
      <c r="A1" s="88" t="s">
        <v>255</v>
      </c>
      <c r="B1" s="89"/>
      <c r="C1" s="89"/>
      <c r="D1" s="89"/>
      <c r="E1" s="89"/>
      <c r="F1" s="89"/>
      <c r="G1" s="89"/>
      <c r="H1" s="89"/>
      <c r="I1" s="89"/>
    </row>
    <row r="2" spans="1:11" s="5" customFormat="1" ht="90" customHeight="1" x14ac:dyDescent="0.25">
      <c r="A2" s="24" t="s">
        <v>256</v>
      </c>
      <c r="B2" s="24" t="s">
        <v>1</v>
      </c>
      <c r="C2" s="24" t="s">
        <v>2</v>
      </c>
      <c r="D2" s="24" t="s">
        <v>3</v>
      </c>
      <c r="E2" s="24" t="s">
        <v>38</v>
      </c>
      <c r="F2" s="24" t="s">
        <v>4</v>
      </c>
      <c r="G2" s="24" t="s">
        <v>5</v>
      </c>
      <c r="H2" s="24" t="s">
        <v>6</v>
      </c>
      <c r="I2" s="24" t="s">
        <v>37</v>
      </c>
      <c r="J2" s="24" t="s">
        <v>259</v>
      </c>
      <c r="K2" s="24" t="s">
        <v>260</v>
      </c>
    </row>
    <row r="3" spans="1:11" s="6" customFormat="1" ht="375" hidden="1" x14ac:dyDescent="0.25">
      <c r="A3" s="97" t="s">
        <v>33</v>
      </c>
      <c r="B3" s="90" t="s">
        <v>219</v>
      </c>
      <c r="C3" s="18" t="s">
        <v>8</v>
      </c>
      <c r="D3" s="19" t="s">
        <v>220</v>
      </c>
      <c r="E3" s="19" t="s">
        <v>221</v>
      </c>
      <c r="F3" s="20" t="s">
        <v>222</v>
      </c>
      <c r="G3" s="20" t="s">
        <v>257</v>
      </c>
      <c r="H3" s="18" t="s">
        <v>223</v>
      </c>
      <c r="I3" s="21"/>
      <c r="J3" s="52" t="s">
        <v>262</v>
      </c>
      <c r="K3" s="132" t="s">
        <v>270</v>
      </c>
    </row>
    <row r="4" spans="1:11" s="6" customFormat="1" ht="270" x14ac:dyDescent="0.25">
      <c r="A4" s="98"/>
      <c r="B4" s="91"/>
      <c r="C4" s="18" t="s">
        <v>9</v>
      </c>
      <c r="D4" s="19" t="s">
        <v>224</v>
      </c>
      <c r="E4" s="19" t="s">
        <v>225</v>
      </c>
      <c r="F4" s="20" t="s">
        <v>226</v>
      </c>
      <c r="G4" s="20" t="s">
        <v>227</v>
      </c>
      <c r="H4" s="18" t="s">
        <v>227</v>
      </c>
      <c r="I4" s="21"/>
      <c r="J4" s="52" t="s">
        <v>290</v>
      </c>
      <c r="K4" s="127" t="s">
        <v>263</v>
      </c>
    </row>
    <row r="5" spans="1:11" s="6" customFormat="1" ht="42.75" x14ac:dyDescent="0.25">
      <c r="A5" s="98"/>
      <c r="B5" s="92" t="s">
        <v>228</v>
      </c>
      <c r="C5" s="18" t="s">
        <v>13</v>
      </c>
      <c r="D5" s="19" t="s">
        <v>229</v>
      </c>
      <c r="E5" s="19" t="s">
        <v>230</v>
      </c>
      <c r="F5" s="20" t="s">
        <v>231</v>
      </c>
      <c r="G5" s="20" t="s">
        <v>232</v>
      </c>
      <c r="H5" s="20" t="s">
        <v>232</v>
      </c>
      <c r="I5" s="21"/>
      <c r="J5" s="129" t="s">
        <v>291</v>
      </c>
      <c r="K5" s="128" t="s">
        <v>263</v>
      </c>
    </row>
    <row r="6" spans="1:11" s="6" customFormat="1" ht="43.5" thickBot="1" x14ac:dyDescent="0.3">
      <c r="A6" s="98"/>
      <c r="B6" s="92"/>
      <c r="C6" s="18" t="s">
        <v>14</v>
      </c>
      <c r="D6" s="19" t="s">
        <v>233</v>
      </c>
      <c r="E6" s="19" t="s">
        <v>230</v>
      </c>
      <c r="F6" s="20" t="s">
        <v>231</v>
      </c>
      <c r="G6" s="20" t="s">
        <v>232</v>
      </c>
      <c r="H6" s="20" t="s">
        <v>232</v>
      </c>
      <c r="I6" s="21"/>
      <c r="J6" s="129" t="s">
        <v>291</v>
      </c>
      <c r="K6" s="128" t="s">
        <v>263</v>
      </c>
    </row>
    <row r="7" spans="1:11" s="6" customFormat="1" ht="45.75" hidden="1" thickBot="1" x14ac:dyDescent="0.3">
      <c r="A7" s="98"/>
      <c r="B7" s="93" t="s">
        <v>234</v>
      </c>
      <c r="C7" s="18" t="s">
        <v>15</v>
      </c>
      <c r="D7" s="19" t="s">
        <v>235</v>
      </c>
      <c r="E7" s="19" t="s">
        <v>236</v>
      </c>
      <c r="F7" s="18" t="s">
        <v>237</v>
      </c>
      <c r="G7" s="18" t="s">
        <v>238</v>
      </c>
      <c r="H7" s="18" t="s">
        <v>239</v>
      </c>
      <c r="I7" s="21"/>
      <c r="J7" s="129" t="s">
        <v>292</v>
      </c>
      <c r="K7" s="131" t="s">
        <v>270</v>
      </c>
    </row>
    <row r="8" spans="1:11" s="6" customFormat="1" ht="45.75" hidden="1" thickBot="1" x14ac:dyDescent="0.3">
      <c r="A8" s="98"/>
      <c r="B8" s="94"/>
      <c r="C8" s="18" t="s">
        <v>16</v>
      </c>
      <c r="D8" s="19" t="s">
        <v>240</v>
      </c>
      <c r="E8" s="19" t="s">
        <v>241</v>
      </c>
      <c r="F8" s="18" t="s">
        <v>237</v>
      </c>
      <c r="G8" s="18" t="s">
        <v>238</v>
      </c>
      <c r="H8" s="18" t="s">
        <v>239</v>
      </c>
      <c r="I8" s="21"/>
      <c r="J8" s="129" t="s">
        <v>292</v>
      </c>
      <c r="K8" s="131" t="s">
        <v>270</v>
      </c>
    </row>
    <row r="9" spans="1:11" s="6" customFormat="1" ht="57.75" hidden="1" thickBot="1" x14ac:dyDescent="0.3">
      <c r="A9" s="98"/>
      <c r="B9" s="95"/>
      <c r="C9" s="18" t="s">
        <v>11</v>
      </c>
      <c r="D9" s="19" t="s">
        <v>242</v>
      </c>
      <c r="E9" s="19" t="s">
        <v>243</v>
      </c>
      <c r="F9" s="18" t="s">
        <v>237</v>
      </c>
      <c r="G9" s="18" t="s">
        <v>238</v>
      </c>
      <c r="H9" s="18" t="s">
        <v>239</v>
      </c>
      <c r="I9" s="21"/>
      <c r="J9" s="129" t="s">
        <v>292</v>
      </c>
      <c r="K9" s="131" t="s">
        <v>270</v>
      </c>
    </row>
    <row r="10" spans="1:11" s="6" customFormat="1" ht="72" hidden="1" thickBot="1" x14ac:dyDescent="0.3">
      <c r="A10" s="98"/>
      <c r="B10" s="22" t="s">
        <v>244</v>
      </c>
      <c r="C10" s="18" t="s">
        <v>17</v>
      </c>
      <c r="D10" s="19" t="s">
        <v>245</v>
      </c>
      <c r="E10" s="19" t="s">
        <v>246</v>
      </c>
      <c r="F10" s="20" t="s">
        <v>247</v>
      </c>
      <c r="G10" s="20" t="s">
        <v>88</v>
      </c>
      <c r="H10" s="18" t="s">
        <v>239</v>
      </c>
      <c r="I10" s="21"/>
      <c r="J10" s="129" t="s">
        <v>293</v>
      </c>
      <c r="K10" s="58" t="s">
        <v>2</v>
      </c>
    </row>
    <row r="11" spans="1:11" s="6" customFormat="1" ht="100.5" thickBot="1" x14ac:dyDescent="0.3">
      <c r="A11" s="98"/>
      <c r="B11" s="96" t="s">
        <v>248</v>
      </c>
      <c r="C11" s="23" t="s">
        <v>20</v>
      </c>
      <c r="D11" s="19" t="s">
        <v>249</v>
      </c>
      <c r="E11" s="19" t="s">
        <v>250</v>
      </c>
      <c r="F11" s="18" t="s">
        <v>231</v>
      </c>
      <c r="G11" s="18" t="s">
        <v>232</v>
      </c>
      <c r="H11" s="18" t="s">
        <v>232</v>
      </c>
      <c r="I11" s="21"/>
      <c r="J11" s="129" t="s">
        <v>294</v>
      </c>
      <c r="K11" s="130" t="s">
        <v>263</v>
      </c>
    </row>
    <row r="12" spans="1:11" s="6" customFormat="1" ht="225" customHeight="1" thickBot="1" x14ac:dyDescent="0.3">
      <c r="A12" s="98"/>
      <c r="B12" s="96"/>
      <c r="C12" s="23" t="s">
        <v>21</v>
      </c>
      <c r="D12" s="19" t="s">
        <v>251</v>
      </c>
      <c r="E12" s="19" t="s">
        <v>252</v>
      </c>
      <c r="F12" s="18" t="s">
        <v>253</v>
      </c>
      <c r="G12" s="18" t="s">
        <v>232</v>
      </c>
      <c r="H12" s="18" t="s">
        <v>232</v>
      </c>
      <c r="I12" s="21"/>
      <c r="J12" s="110" t="s">
        <v>289</v>
      </c>
      <c r="K12" s="130" t="s">
        <v>263</v>
      </c>
    </row>
  </sheetData>
  <autoFilter ref="A2:K12" xr:uid="{00000000-0001-0000-0400-000000000000}">
    <filterColumn colId="10">
      <filters>
        <filter val="Si"/>
      </filters>
    </filterColumn>
  </autoFilter>
  <mergeCells count="6">
    <mergeCell ref="A1:I1"/>
    <mergeCell ref="B3:B4"/>
    <mergeCell ref="B5:B6"/>
    <mergeCell ref="B7:B9"/>
    <mergeCell ref="B11:B12"/>
    <mergeCell ref="A3:A12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filterMode="1"/>
  <dimension ref="A1:K16"/>
  <sheetViews>
    <sheetView topLeftCell="C8" zoomScale="80" zoomScaleNormal="80" workbookViewId="0">
      <selection activeCell="K16" sqref="K3:K16"/>
    </sheetView>
  </sheetViews>
  <sheetFormatPr baseColWidth="10" defaultRowHeight="15" x14ac:dyDescent="0.25"/>
  <cols>
    <col min="1" max="1" width="35.140625" style="2" customWidth="1"/>
    <col min="2" max="2" width="25.28515625" style="2" customWidth="1"/>
    <col min="3" max="3" width="11.42578125" style="3"/>
    <col min="4" max="4" width="44.28515625" style="2" customWidth="1"/>
    <col min="5" max="5" width="26.85546875" style="2" customWidth="1"/>
    <col min="6" max="6" width="32.85546875" style="2" customWidth="1"/>
    <col min="7" max="7" width="25.5703125" style="2" customWidth="1"/>
    <col min="8" max="8" width="17.28515625" style="2" bestFit="1" customWidth="1"/>
    <col min="9" max="9" width="28.28515625" customWidth="1"/>
    <col min="10" max="10" width="15" customWidth="1"/>
    <col min="11" max="11" width="14.28515625" customWidth="1"/>
  </cols>
  <sheetData>
    <row r="1" spans="1:11" ht="46.5" customHeight="1" x14ac:dyDescent="0.25">
      <c r="A1" s="103" t="s">
        <v>34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</row>
    <row r="2" spans="1:11" s="1" customFormat="1" ht="41.25" customHeight="1" x14ac:dyDescent="0.25">
      <c r="A2" s="39" t="s">
        <v>0</v>
      </c>
      <c r="B2" s="39" t="s">
        <v>1</v>
      </c>
      <c r="C2" s="39" t="s">
        <v>2</v>
      </c>
      <c r="D2" s="39" t="s">
        <v>3</v>
      </c>
      <c r="E2" s="39" t="s">
        <v>38</v>
      </c>
      <c r="F2" s="39" t="s">
        <v>4</v>
      </c>
      <c r="G2" s="39" t="s">
        <v>5</v>
      </c>
      <c r="H2" s="39" t="s">
        <v>6</v>
      </c>
      <c r="I2" s="39" t="s">
        <v>37</v>
      </c>
      <c r="J2" s="39" t="s">
        <v>259</v>
      </c>
      <c r="K2" s="39" t="s">
        <v>260</v>
      </c>
    </row>
    <row r="3" spans="1:11" ht="75" x14ac:dyDescent="0.25">
      <c r="A3" s="101" t="s">
        <v>35</v>
      </c>
      <c r="B3" s="99" t="s">
        <v>36</v>
      </c>
      <c r="C3" s="40" t="s">
        <v>8</v>
      </c>
      <c r="D3" s="41" t="s">
        <v>158</v>
      </c>
      <c r="E3" s="42">
        <v>1</v>
      </c>
      <c r="F3" s="43" t="s">
        <v>159</v>
      </c>
      <c r="G3" s="41" t="s">
        <v>160</v>
      </c>
      <c r="H3" s="44" t="s">
        <v>161</v>
      </c>
      <c r="I3" s="45" t="s">
        <v>162</v>
      </c>
      <c r="J3" s="49"/>
      <c r="K3" s="108" t="s">
        <v>263</v>
      </c>
    </row>
    <row r="4" spans="1:11" ht="60" x14ac:dyDescent="0.25">
      <c r="A4" s="102"/>
      <c r="B4" s="100"/>
      <c r="C4" s="40" t="s">
        <v>9</v>
      </c>
      <c r="D4" s="41" t="s">
        <v>163</v>
      </c>
      <c r="E4" s="42">
        <v>1</v>
      </c>
      <c r="F4" s="46" t="s">
        <v>164</v>
      </c>
      <c r="G4" s="41" t="s">
        <v>165</v>
      </c>
      <c r="H4" s="47" t="s">
        <v>166</v>
      </c>
      <c r="I4" s="48" t="s">
        <v>164</v>
      </c>
      <c r="J4" s="49"/>
      <c r="K4" s="108" t="s">
        <v>263</v>
      </c>
    </row>
    <row r="5" spans="1:11" ht="75" x14ac:dyDescent="0.25">
      <c r="A5" s="102"/>
      <c r="B5" s="100"/>
      <c r="C5" s="40" t="s">
        <v>12</v>
      </c>
      <c r="D5" s="41" t="s">
        <v>167</v>
      </c>
      <c r="E5" s="42">
        <v>1</v>
      </c>
      <c r="F5" s="46" t="s">
        <v>168</v>
      </c>
      <c r="G5" s="41" t="s">
        <v>160</v>
      </c>
      <c r="H5" s="47" t="s">
        <v>169</v>
      </c>
      <c r="I5" s="48" t="s">
        <v>170</v>
      </c>
      <c r="J5" s="49"/>
      <c r="K5" s="108" t="s">
        <v>263</v>
      </c>
    </row>
    <row r="6" spans="1:11" ht="75" x14ac:dyDescent="0.25">
      <c r="A6" s="102"/>
      <c r="B6" s="100"/>
      <c r="C6" s="40" t="s">
        <v>101</v>
      </c>
      <c r="D6" s="41" t="s">
        <v>171</v>
      </c>
      <c r="E6" s="42">
        <v>46</v>
      </c>
      <c r="F6" s="46" t="s">
        <v>172</v>
      </c>
      <c r="G6" s="41" t="s">
        <v>160</v>
      </c>
      <c r="H6" s="47" t="s">
        <v>173</v>
      </c>
      <c r="I6" s="48" t="s">
        <v>174</v>
      </c>
      <c r="J6" s="49"/>
      <c r="K6" s="108" t="s">
        <v>263</v>
      </c>
    </row>
    <row r="7" spans="1:11" ht="75" x14ac:dyDescent="0.25">
      <c r="A7" s="102"/>
      <c r="B7" s="100"/>
      <c r="C7" s="40" t="s">
        <v>102</v>
      </c>
      <c r="D7" s="41" t="s">
        <v>175</v>
      </c>
      <c r="E7" s="42">
        <v>46</v>
      </c>
      <c r="F7" s="46" t="s">
        <v>176</v>
      </c>
      <c r="G7" s="41" t="s">
        <v>160</v>
      </c>
      <c r="H7" s="47" t="s">
        <v>177</v>
      </c>
      <c r="I7" s="48" t="s">
        <v>178</v>
      </c>
      <c r="J7" s="49"/>
      <c r="K7" s="108" t="s">
        <v>263</v>
      </c>
    </row>
    <row r="8" spans="1:11" ht="75" x14ac:dyDescent="0.25">
      <c r="A8" s="102"/>
      <c r="B8" s="100"/>
      <c r="C8" s="40" t="s">
        <v>103</v>
      </c>
      <c r="D8" s="41" t="s">
        <v>179</v>
      </c>
      <c r="E8" s="42">
        <v>46</v>
      </c>
      <c r="F8" s="46" t="s">
        <v>180</v>
      </c>
      <c r="G8" s="41" t="s">
        <v>160</v>
      </c>
      <c r="H8" s="47" t="s">
        <v>181</v>
      </c>
      <c r="I8" s="48" t="s">
        <v>182</v>
      </c>
      <c r="J8" s="49"/>
      <c r="K8" s="108" t="s">
        <v>263</v>
      </c>
    </row>
    <row r="9" spans="1:11" ht="105" x14ac:dyDescent="0.25">
      <c r="A9" s="102"/>
      <c r="B9" s="100"/>
      <c r="C9" s="40" t="s">
        <v>104</v>
      </c>
      <c r="D9" s="41" t="s">
        <v>183</v>
      </c>
      <c r="E9" s="42">
        <v>5</v>
      </c>
      <c r="F9" s="46" t="s">
        <v>184</v>
      </c>
      <c r="G9" s="41" t="s">
        <v>160</v>
      </c>
      <c r="H9" s="47" t="s">
        <v>185</v>
      </c>
      <c r="I9" s="48" t="s">
        <v>186</v>
      </c>
      <c r="J9" s="49"/>
      <c r="K9" s="108" t="s">
        <v>263</v>
      </c>
    </row>
    <row r="10" spans="1:11" ht="75" x14ac:dyDescent="0.25">
      <c r="A10" s="102"/>
      <c r="B10" s="100"/>
      <c r="C10" s="40" t="s">
        <v>187</v>
      </c>
      <c r="D10" s="41" t="s">
        <v>188</v>
      </c>
      <c r="E10" s="42">
        <v>46</v>
      </c>
      <c r="F10" s="46" t="s">
        <v>189</v>
      </c>
      <c r="G10" s="41" t="s">
        <v>160</v>
      </c>
      <c r="H10" s="47" t="s">
        <v>190</v>
      </c>
      <c r="I10" s="48" t="s">
        <v>191</v>
      </c>
      <c r="J10" s="49"/>
      <c r="K10" s="108" t="s">
        <v>263</v>
      </c>
    </row>
    <row r="11" spans="1:11" ht="75" x14ac:dyDescent="0.25">
      <c r="A11" s="102"/>
      <c r="B11" s="100"/>
      <c r="C11" s="40" t="s">
        <v>192</v>
      </c>
      <c r="D11" s="41" t="s">
        <v>193</v>
      </c>
      <c r="E11" s="42">
        <v>1</v>
      </c>
      <c r="F11" s="46" t="s">
        <v>194</v>
      </c>
      <c r="G11" s="41" t="s">
        <v>160</v>
      </c>
      <c r="H11" s="47">
        <v>44375</v>
      </c>
      <c r="I11" s="48" t="s">
        <v>195</v>
      </c>
      <c r="J11" s="49"/>
      <c r="K11" s="108" t="s">
        <v>263</v>
      </c>
    </row>
    <row r="12" spans="1:11" ht="75" hidden="1" x14ac:dyDescent="0.25">
      <c r="A12" s="102"/>
      <c r="B12" s="100"/>
      <c r="C12" s="40" t="s">
        <v>196</v>
      </c>
      <c r="D12" s="41" t="s">
        <v>197</v>
      </c>
      <c r="E12" s="42">
        <v>46</v>
      </c>
      <c r="F12" s="46" t="s">
        <v>198</v>
      </c>
      <c r="G12" s="41" t="s">
        <v>160</v>
      </c>
      <c r="H12" s="47" t="s">
        <v>199</v>
      </c>
      <c r="I12" s="48" t="s">
        <v>200</v>
      </c>
      <c r="J12" s="54"/>
      <c r="K12" s="50" t="s">
        <v>2</v>
      </c>
    </row>
    <row r="13" spans="1:11" ht="90" hidden="1" x14ac:dyDescent="0.25">
      <c r="A13" s="102"/>
      <c r="B13" s="100"/>
      <c r="C13" s="40" t="s">
        <v>201</v>
      </c>
      <c r="D13" s="41" t="s">
        <v>202</v>
      </c>
      <c r="E13" s="43" t="s">
        <v>203</v>
      </c>
      <c r="F13" s="43">
        <v>1</v>
      </c>
      <c r="G13" s="41" t="s">
        <v>204</v>
      </c>
      <c r="H13" s="44" t="s">
        <v>161</v>
      </c>
      <c r="I13" s="45" t="s">
        <v>205</v>
      </c>
      <c r="J13" s="54"/>
      <c r="K13" s="50" t="s">
        <v>2</v>
      </c>
    </row>
    <row r="14" spans="1:11" ht="60" hidden="1" x14ac:dyDescent="0.25">
      <c r="A14" s="102"/>
      <c r="B14" s="100"/>
      <c r="C14" s="40" t="s">
        <v>264</v>
      </c>
      <c r="D14" s="41" t="s">
        <v>206</v>
      </c>
      <c r="E14" s="46" t="s">
        <v>207</v>
      </c>
      <c r="F14" s="46" t="s">
        <v>208</v>
      </c>
      <c r="G14" s="41" t="s">
        <v>209</v>
      </c>
      <c r="H14" s="47" t="s">
        <v>177</v>
      </c>
      <c r="I14" s="48" t="s">
        <v>210</v>
      </c>
      <c r="J14" s="54"/>
      <c r="K14" s="50" t="s">
        <v>2</v>
      </c>
    </row>
    <row r="15" spans="1:11" ht="60" hidden="1" x14ac:dyDescent="0.25">
      <c r="A15" s="102"/>
      <c r="B15" s="100"/>
      <c r="C15" s="40" t="s">
        <v>265</v>
      </c>
      <c r="D15" s="41" t="s">
        <v>211</v>
      </c>
      <c r="E15" s="43" t="s">
        <v>203</v>
      </c>
      <c r="F15" s="46" t="s">
        <v>212</v>
      </c>
      <c r="G15" s="41" t="s">
        <v>213</v>
      </c>
      <c r="H15" s="47" t="s">
        <v>169</v>
      </c>
      <c r="I15" s="48" t="s">
        <v>214</v>
      </c>
      <c r="J15" s="54"/>
      <c r="K15" s="50" t="s">
        <v>2</v>
      </c>
    </row>
    <row r="16" spans="1:11" ht="60" hidden="1" x14ac:dyDescent="0.25">
      <c r="A16" s="102"/>
      <c r="B16" s="100"/>
      <c r="C16" s="40" t="s">
        <v>101</v>
      </c>
      <c r="D16" s="41" t="s">
        <v>215</v>
      </c>
      <c r="E16" s="43" t="s">
        <v>216</v>
      </c>
      <c r="F16" s="43" t="s">
        <v>217</v>
      </c>
      <c r="G16" s="41" t="s">
        <v>209</v>
      </c>
      <c r="H16" s="44" t="s">
        <v>218</v>
      </c>
      <c r="I16" s="45" t="s">
        <v>214</v>
      </c>
      <c r="J16" s="54"/>
      <c r="K16" s="50" t="s">
        <v>2</v>
      </c>
    </row>
  </sheetData>
  <autoFilter ref="A2:K16" xr:uid="{00000000-0001-0000-0500-000000000000}">
    <filterColumn colId="10">
      <filters>
        <filter val="Si"/>
      </filters>
    </filterColumn>
  </autoFilter>
  <mergeCells count="3">
    <mergeCell ref="B3:B16"/>
    <mergeCell ref="A3:A16"/>
    <mergeCell ref="A1:K1"/>
  </mergeCells>
  <pageMargins left="0.7" right="0.7" top="0.75" bottom="0.75" header="0.3" footer="0.3"/>
  <pageSetup paperSize="9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3A88B9-909C-4302-ACF5-3F8722BDD060}">
  <dimension ref="B1:F10"/>
  <sheetViews>
    <sheetView tabSelected="1" topLeftCell="A2" workbookViewId="0">
      <selection activeCell="B4" sqref="B4:E10"/>
    </sheetView>
  </sheetViews>
  <sheetFormatPr baseColWidth="10" defaultRowHeight="15" x14ac:dyDescent="0.25"/>
  <cols>
    <col min="2" max="2" width="17.7109375" customWidth="1"/>
    <col min="3" max="3" width="16.28515625" customWidth="1"/>
  </cols>
  <sheetData>
    <row r="1" spans="2:6" ht="15.75" thickBot="1" x14ac:dyDescent="0.3">
      <c r="B1" s="122" t="s">
        <v>284</v>
      </c>
      <c r="C1" s="123"/>
      <c r="D1" s="123"/>
      <c r="E1" s="124"/>
    </row>
    <row r="2" spans="2:6" ht="15.75" thickBot="1" x14ac:dyDescent="0.3">
      <c r="B2" s="122" t="s">
        <v>285</v>
      </c>
      <c r="C2" s="123"/>
      <c r="D2" s="125"/>
      <c r="E2" s="118">
        <v>44568</v>
      </c>
    </row>
    <row r="3" spans="2:6" ht="45.75" thickBot="1" x14ac:dyDescent="0.3">
      <c r="B3" s="119" t="s">
        <v>0</v>
      </c>
      <c r="C3" s="120" t="s">
        <v>286</v>
      </c>
      <c r="D3" s="120" t="s">
        <v>287</v>
      </c>
      <c r="E3" s="121" t="s">
        <v>288</v>
      </c>
    </row>
    <row r="4" spans="2:6" ht="72" customHeight="1" thickBot="1" x14ac:dyDescent="0.3">
      <c r="B4" s="111" t="s">
        <v>279</v>
      </c>
      <c r="C4" s="116">
        <v>7</v>
      </c>
      <c r="D4" s="116">
        <v>6</v>
      </c>
      <c r="E4" s="117">
        <f>6/C4</f>
        <v>0.8571428571428571</v>
      </c>
      <c r="F4" s="2"/>
    </row>
    <row r="5" spans="2:6" ht="58.5" customHeight="1" thickBot="1" x14ac:dyDescent="0.3">
      <c r="B5" s="112" t="s">
        <v>280</v>
      </c>
      <c r="C5" s="113">
        <v>0</v>
      </c>
      <c r="D5" s="113">
        <v>0</v>
      </c>
      <c r="E5" s="115">
        <v>0</v>
      </c>
      <c r="F5" s="2"/>
    </row>
    <row r="6" spans="2:6" ht="44.25" customHeight="1" thickBot="1" x14ac:dyDescent="0.3">
      <c r="B6" s="112" t="s">
        <v>281</v>
      </c>
      <c r="C6" s="113">
        <v>13</v>
      </c>
      <c r="D6" s="113">
        <v>13</v>
      </c>
      <c r="E6" s="114">
        <v>1</v>
      </c>
      <c r="F6" s="2"/>
    </row>
    <row r="7" spans="2:6" ht="44.25" customHeight="1" thickBot="1" x14ac:dyDescent="0.3">
      <c r="B7" s="112" t="s">
        <v>282</v>
      </c>
      <c r="C7" s="126">
        <v>12</v>
      </c>
      <c r="D7" s="133">
        <v>0</v>
      </c>
      <c r="E7" s="115">
        <v>0</v>
      </c>
      <c r="F7" s="2"/>
    </row>
    <row r="8" spans="2:6" ht="89.25" customHeight="1" thickBot="1" x14ac:dyDescent="0.3">
      <c r="B8" s="112" t="s">
        <v>283</v>
      </c>
      <c r="C8" s="133">
        <v>10</v>
      </c>
      <c r="D8" s="133">
        <v>6</v>
      </c>
      <c r="E8" s="134">
        <f>D8/C8</f>
        <v>0.6</v>
      </c>
      <c r="F8" s="2"/>
    </row>
    <row r="9" spans="2:6" ht="30.75" thickBot="1" x14ac:dyDescent="0.3">
      <c r="B9" s="135" t="s">
        <v>295</v>
      </c>
      <c r="C9" s="138">
        <v>14</v>
      </c>
      <c r="D9" s="139">
        <v>9</v>
      </c>
      <c r="E9" s="140">
        <f>D9/C9</f>
        <v>0.6428571428571429</v>
      </c>
    </row>
    <row r="10" spans="2:6" x14ac:dyDescent="0.25">
      <c r="B10" s="141" t="s">
        <v>296</v>
      </c>
      <c r="C10" s="136">
        <f>SUM(C4:C9)</f>
        <v>56</v>
      </c>
      <c r="D10" s="136">
        <f>SUM(D4:D9)</f>
        <v>34</v>
      </c>
      <c r="E10" s="137">
        <f>D10/C10</f>
        <v>0.6071428571428571</v>
      </c>
    </row>
  </sheetData>
  <mergeCells count="2">
    <mergeCell ref="B1:E1"/>
    <mergeCell ref="B2:D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Gestión del Riesgo de Corrupció</vt:lpstr>
      <vt:lpstr>Racionalización de Trámites</vt:lpstr>
      <vt:lpstr>Rendición de Cuentas</vt:lpstr>
      <vt:lpstr>Atención al Ciudadano</vt:lpstr>
      <vt:lpstr>Transparencia y Acceso a la Inf</vt:lpstr>
      <vt:lpstr>Iniciativas Adicionales</vt:lpstr>
      <vt:lpstr>Resultados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Julio Cesar Daza Urbina</cp:lastModifiedBy>
  <dcterms:created xsi:type="dcterms:W3CDTF">2021-01-08T22:14:16Z</dcterms:created>
  <dcterms:modified xsi:type="dcterms:W3CDTF">2022-01-17T01:11:20Z</dcterms:modified>
</cp:coreProperties>
</file>